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570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1" i="1" l="1"/>
  <c r="N222" i="1"/>
  <c r="O222" i="1"/>
  <c r="P222" i="1"/>
  <c r="J222" i="1"/>
  <c r="N210" i="1"/>
  <c r="O210" i="1"/>
  <c r="P210" i="1"/>
  <c r="P223" i="1" s="1"/>
  <c r="J210" i="1"/>
  <c r="J223" i="1" s="1"/>
  <c r="N199" i="1"/>
  <c r="O199" i="1"/>
  <c r="P199" i="1"/>
  <c r="J199" i="1"/>
  <c r="N188" i="1"/>
  <c r="N200" i="1" s="1"/>
  <c r="O188" i="1"/>
  <c r="O200" i="1" s="1"/>
  <c r="P188" i="1"/>
  <c r="P200" i="1" s="1"/>
  <c r="J188" i="1"/>
  <c r="J200" i="1" s="1"/>
  <c r="N177" i="1"/>
  <c r="O177" i="1"/>
  <c r="P177" i="1"/>
  <c r="J177" i="1"/>
  <c r="N165" i="1"/>
  <c r="N178" i="1" s="1"/>
  <c r="O165" i="1"/>
  <c r="O178" i="1" s="1"/>
  <c r="P165" i="1"/>
  <c r="P178" i="1" s="1"/>
  <c r="J165" i="1"/>
  <c r="J178" i="1" s="1"/>
  <c r="N155" i="1"/>
  <c r="O155" i="1"/>
  <c r="P155" i="1"/>
  <c r="J155" i="1"/>
  <c r="N144" i="1"/>
  <c r="N156" i="1" s="1"/>
  <c r="O144" i="1"/>
  <c r="O156" i="1" s="1"/>
  <c r="P144" i="1"/>
  <c r="P156" i="1" s="1"/>
  <c r="J144" i="1"/>
  <c r="J156" i="1" s="1"/>
  <c r="N134" i="1"/>
  <c r="O134" i="1"/>
  <c r="P134" i="1"/>
  <c r="J134" i="1"/>
  <c r="N122" i="1"/>
  <c r="N135" i="1" s="1"/>
  <c r="O122" i="1"/>
  <c r="O135" i="1" s="1"/>
  <c r="P122" i="1"/>
  <c r="P135" i="1" s="1"/>
  <c r="J122" i="1"/>
  <c r="J135" i="1" s="1"/>
  <c r="N111" i="1"/>
  <c r="O111" i="1"/>
  <c r="P111" i="1"/>
  <c r="J111" i="1"/>
  <c r="N99" i="1"/>
  <c r="N112" i="1" s="1"/>
  <c r="O99" i="1"/>
  <c r="O112" i="1" s="1"/>
  <c r="P99" i="1"/>
  <c r="P112" i="1" s="1"/>
  <c r="J99" i="1"/>
  <c r="N87" i="1"/>
  <c r="O87" i="1"/>
  <c r="P87" i="1"/>
  <c r="J87" i="1"/>
  <c r="N76" i="1"/>
  <c r="N88" i="1" s="1"/>
  <c r="O76" i="1"/>
  <c r="O88" i="1" s="1"/>
  <c r="P76" i="1"/>
  <c r="P88" i="1" s="1"/>
  <c r="J76" i="1"/>
  <c r="J88" i="1" s="1"/>
  <c r="N66" i="1"/>
  <c r="O66" i="1"/>
  <c r="P66" i="1"/>
  <c r="J66" i="1"/>
  <c r="N54" i="1"/>
  <c r="O54" i="1"/>
  <c r="O67" i="1" s="1"/>
  <c r="P54" i="1"/>
  <c r="P67" i="1" s="1"/>
  <c r="J54" i="1"/>
  <c r="J67" i="1" s="1"/>
  <c r="N43" i="1"/>
  <c r="O43" i="1"/>
  <c r="P43" i="1"/>
  <c r="J43" i="1"/>
  <c r="O31" i="1"/>
  <c r="P31" i="1"/>
  <c r="N31" i="1"/>
  <c r="N44" i="1" s="1"/>
  <c r="J31" i="1"/>
  <c r="N20" i="1"/>
  <c r="O20" i="1"/>
  <c r="P20" i="1"/>
  <c r="J20" i="1"/>
  <c r="N8" i="1"/>
  <c r="N21" i="1" s="1"/>
  <c r="O8" i="1"/>
  <c r="O21" i="1" s="1"/>
  <c r="P8" i="1"/>
  <c r="P21" i="1" s="1"/>
  <c r="J8" i="1"/>
  <c r="I20" i="1"/>
  <c r="D222" i="1"/>
  <c r="Q210" i="1"/>
  <c r="M210" i="1"/>
  <c r="L210" i="1"/>
  <c r="K210" i="1"/>
  <c r="I210" i="1"/>
  <c r="H210" i="1"/>
  <c r="G210" i="1"/>
  <c r="F210" i="1"/>
  <c r="E210" i="1"/>
  <c r="D210" i="1"/>
  <c r="D199" i="1"/>
  <c r="E199" i="1"/>
  <c r="F199" i="1"/>
  <c r="H199" i="1"/>
  <c r="I199" i="1"/>
  <c r="K199" i="1"/>
  <c r="L199" i="1"/>
  <c r="M199" i="1"/>
  <c r="Q199" i="1"/>
  <c r="G199" i="1"/>
  <c r="Q188" i="1"/>
  <c r="M188" i="1"/>
  <c r="M200" i="1" s="1"/>
  <c r="L188" i="1"/>
  <c r="L200" i="1" s="1"/>
  <c r="K188" i="1"/>
  <c r="K200" i="1" s="1"/>
  <c r="I188" i="1"/>
  <c r="H188" i="1"/>
  <c r="H200" i="1" s="1"/>
  <c r="G188" i="1"/>
  <c r="F188" i="1"/>
  <c r="E188" i="1"/>
  <c r="D188" i="1"/>
  <c r="Q165" i="1"/>
  <c r="M165" i="1"/>
  <c r="L165" i="1"/>
  <c r="K165" i="1"/>
  <c r="I165" i="1"/>
  <c r="H165" i="1"/>
  <c r="G165" i="1"/>
  <c r="F165" i="1"/>
  <c r="E165" i="1"/>
  <c r="D165" i="1"/>
  <c r="Q144" i="1"/>
  <c r="M144" i="1"/>
  <c r="L144" i="1"/>
  <c r="K144" i="1"/>
  <c r="I144" i="1"/>
  <c r="H144" i="1"/>
  <c r="G144" i="1"/>
  <c r="F144" i="1"/>
  <c r="E144" i="1"/>
  <c r="D144" i="1"/>
  <c r="E134" i="1"/>
  <c r="F134" i="1"/>
  <c r="G134" i="1"/>
  <c r="H134" i="1"/>
  <c r="I134" i="1"/>
  <c r="K134" i="1"/>
  <c r="L134" i="1"/>
  <c r="M134" i="1"/>
  <c r="Q134" i="1"/>
  <c r="E122" i="1"/>
  <c r="F122" i="1"/>
  <c r="G122" i="1"/>
  <c r="H122" i="1"/>
  <c r="I122" i="1"/>
  <c r="K122" i="1"/>
  <c r="L122" i="1"/>
  <c r="M122" i="1"/>
  <c r="Q122" i="1"/>
  <c r="D122" i="1"/>
  <c r="D99" i="1"/>
  <c r="D112" i="1" s="1"/>
  <c r="Q99" i="1"/>
  <c r="M99" i="1"/>
  <c r="L99" i="1"/>
  <c r="K99" i="1"/>
  <c r="I99" i="1"/>
  <c r="H99" i="1"/>
  <c r="G99" i="1"/>
  <c r="F99" i="1"/>
  <c r="E99" i="1"/>
  <c r="Q76" i="1"/>
  <c r="M76" i="1"/>
  <c r="L76" i="1"/>
  <c r="K76" i="1"/>
  <c r="I76" i="1"/>
  <c r="H76" i="1"/>
  <c r="G76" i="1"/>
  <c r="F76" i="1"/>
  <c r="E76" i="1"/>
  <c r="D76" i="1"/>
  <c r="Q54" i="1"/>
  <c r="M54" i="1"/>
  <c r="L54" i="1"/>
  <c r="K54" i="1"/>
  <c r="I54" i="1"/>
  <c r="H54" i="1"/>
  <c r="G54" i="1"/>
  <c r="F54" i="1"/>
  <c r="E54" i="1"/>
  <c r="D54" i="1"/>
  <c r="Q31" i="1"/>
  <c r="M31" i="1"/>
  <c r="L31" i="1"/>
  <c r="K31" i="1"/>
  <c r="I31" i="1"/>
  <c r="H31" i="1"/>
  <c r="G31" i="1"/>
  <c r="F31" i="1"/>
  <c r="E31" i="1"/>
  <c r="D31" i="1"/>
  <c r="E20" i="1"/>
  <c r="F20" i="1"/>
  <c r="G20" i="1"/>
  <c r="H20" i="1"/>
  <c r="K20" i="1"/>
  <c r="L20" i="1"/>
  <c r="M20" i="1"/>
  <c r="Q20" i="1"/>
  <c r="D20" i="1"/>
  <c r="E8" i="1"/>
  <c r="F8" i="1"/>
  <c r="G8" i="1"/>
  <c r="H8" i="1"/>
  <c r="I8" i="1"/>
  <c r="I21" i="1" s="1"/>
  <c r="K8" i="1"/>
  <c r="L8" i="1"/>
  <c r="M8" i="1"/>
  <c r="Q8" i="1"/>
  <c r="D8" i="1"/>
  <c r="H222" i="1"/>
  <c r="I222" i="1"/>
  <c r="K222" i="1"/>
  <c r="L222" i="1"/>
  <c r="M222" i="1"/>
  <c r="Q222" i="1"/>
  <c r="E222" i="1"/>
  <c r="F222" i="1"/>
  <c r="G222" i="1"/>
  <c r="Q111" i="1"/>
  <c r="J112" i="1" l="1"/>
  <c r="D21" i="1"/>
  <c r="J21" i="1"/>
  <c r="J44" i="1"/>
  <c r="I200" i="1"/>
  <c r="Q200" i="1"/>
  <c r="F21" i="1"/>
  <c r="G135" i="1"/>
  <c r="E135" i="1"/>
  <c r="F200" i="1"/>
  <c r="P44" i="1"/>
  <c r="O223" i="1"/>
  <c r="H21" i="1"/>
  <c r="O44" i="1"/>
  <c r="N67" i="1"/>
  <c r="E21" i="1"/>
  <c r="Q135" i="1"/>
  <c r="L135" i="1"/>
  <c r="I135" i="1"/>
  <c r="Q21" i="1"/>
  <c r="M21" i="1"/>
  <c r="L21" i="1"/>
  <c r="K21" i="1"/>
  <c r="E200" i="1"/>
  <c r="G200" i="1"/>
  <c r="E223" i="1"/>
  <c r="G223" i="1"/>
  <c r="I223" i="1"/>
  <c r="L223" i="1"/>
  <c r="Q223" i="1"/>
  <c r="F223" i="1"/>
  <c r="H223" i="1"/>
  <c r="K223" i="1"/>
  <c r="M223" i="1"/>
  <c r="G21" i="1"/>
  <c r="M135" i="1"/>
  <c r="K135" i="1"/>
  <c r="H135" i="1"/>
  <c r="F135" i="1"/>
  <c r="D200" i="1"/>
  <c r="D223" i="1" s="1"/>
  <c r="Q112" i="1"/>
  <c r="E66" i="1"/>
  <c r="E67" i="1" s="1"/>
  <c r="F66" i="1"/>
  <c r="F67" i="1" s="1"/>
  <c r="G66" i="1"/>
  <c r="G67" i="1" s="1"/>
  <c r="H66" i="1"/>
  <c r="H67" i="1" s="1"/>
  <c r="I66" i="1"/>
  <c r="I67" i="1" s="1"/>
  <c r="K66" i="1"/>
  <c r="K67" i="1" s="1"/>
  <c r="L66" i="1"/>
  <c r="L67" i="1" s="1"/>
  <c r="M66" i="1"/>
  <c r="M67" i="1" s="1"/>
  <c r="Q66" i="1"/>
  <c r="Q67" i="1" s="1"/>
  <c r="D66" i="1"/>
  <c r="D67" i="1" s="1"/>
  <c r="G43" i="1"/>
  <c r="G44" i="1" s="1"/>
  <c r="E43" i="1"/>
  <c r="E44" i="1" s="1"/>
  <c r="F43" i="1"/>
  <c r="F44" i="1" s="1"/>
  <c r="H43" i="1"/>
  <c r="H44" i="1" s="1"/>
  <c r="I43" i="1"/>
  <c r="I44" i="1" s="1"/>
  <c r="K43" i="1"/>
  <c r="K44" i="1" s="1"/>
  <c r="L43" i="1"/>
  <c r="L44" i="1" s="1"/>
  <c r="M43" i="1"/>
  <c r="M44" i="1" s="1"/>
  <c r="Q43" i="1"/>
  <c r="Q44" i="1" s="1"/>
  <c r="D43" i="1"/>
  <c r="D44" i="1" s="1"/>
  <c r="E177" i="1"/>
  <c r="E178" i="1" s="1"/>
  <c r="F177" i="1"/>
  <c r="F178" i="1" s="1"/>
  <c r="G177" i="1"/>
  <c r="G178" i="1" s="1"/>
  <c r="H177" i="1"/>
  <c r="H178" i="1" s="1"/>
  <c r="I177" i="1"/>
  <c r="I178" i="1" s="1"/>
  <c r="K177" i="1"/>
  <c r="K178" i="1" s="1"/>
  <c r="L177" i="1"/>
  <c r="L178" i="1" s="1"/>
  <c r="M177" i="1"/>
  <c r="M178" i="1" s="1"/>
  <c r="Q177" i="1"/>
  <c r="Q178" i="1" s="1"/>
  <c r="D177" i="1"/>
  <c r="D178" i="1" s="1"/>
  <c r="E155" i="1"/>
  <c r="E156" i="1" s="1"/>
  <c r="F155" i="1"/>
  <c r="F156" i="1" s="1"/>
  <c r="G155" i="1"/>
  <c r="G156" i="1" s="1"/>
  <c r="H155" i="1"/>
  <c r="H156" i="1" s="1"/>
  <c r="I155" i="1"/>
  <c r="I156" i="1" s="1"/>
  <c r="K155" i="1"/>
  <c r="K156" i="1" s="1"/>
  <c r="L155" i="1"/>
  <c r="L156" i="1" s="1"/>
  <c r="M155" i="1"/>
  <c r="M156" i="1" s="1"/>
  <c r="Q155" i="1"/>
  <c r="Q156" i="1" s="1"/>
  <c r="D155" i="1"/>
  <c r="D156" i="1" s="1"/>
  <c r="D134" i="1"/>
  <c r="D135" i="1" s="1"/>
  <c r="E111" i="1"/>
  <c r="E112" i="1" s="1"/>
  <c r="F111" i="1"/>
  <c r="F112" i="1" s="1"/>
  <c r="G111" i="1"/>
  <c r="G112" i="1" s="1"/>
  <c r="H111" i="1"/>
  <c r="H112" i="1" s="1"/>
  <c r="I111" i="1"/>
  <c r="I112" i="1" s="1"/>
  <c r="K111" i="1"/>
  <c r="K112" i="1" s="1"/>
  <c r="L111" i="1"/>
  <c r="L112" i="1" s="1"/>
  <c r="M111" i="1"/>
  <c r="M112" i="1" s="1"/>
  <c r="E87" i="1"/>
  <c r="E88" i="1" s="1"/>
  <c r="F87" i="1"/>
  <c r="F88" i="1" s="1"/>
  <c r="G87" i="1"/>
  <c r="G88" i="1" s="1"/>
  <c r="H87" i="1"/>
  <c r="H88" i="1" s="1"/>
  <c r="I87" i="1"/>
  <c r="I88" i="1" s="1"/>
  <c r="K87" i="1"/>
  <c r="K88" i="1" s="1"/>
  <c r="L87" i="1"/>
  <c r="L88" i="1" s="1"/>
  <c r="M87" i="1"/>
  <c r="M88" i="1" s="1"/>
  <c r="Q87" i="1"/>
  <c r="Q88" i="1" s="1"/>
  <c r="D87" i="1"/>
  <c r="D88" i="1" s="1"/>
</calcChain>
</file>

<file path=xl/sharedStrings.xml><?xml version="1.0" encoding="utf-8"?>
<sst xmlns="http://schemas.openxmlformats.org/spreadsheetml/2006/main" count="671" uniqueCount="182">
  <si>
    <t>День 1</t>
  </si>
  <si>
    <t>№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</si>
  <si>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</si>
  <si>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</si>
  <si>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</si>
  <si>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</si>
  <si>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</si>
  <si>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</si>
  <si>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</si>
  <si>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</si>
  <si>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</si>
  <si>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</si>
  <si>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Fe</t>
  </si>
  <si>
    <t>B1</t>
  </si>
  <si>
    <t>В2</t>
  </si>
  <si>
    <t>С</t>
  </si>
  <si>
    <t xml:space="preserve"> 1/80</t>
  </si>
  <si>
    <t>ТК-59</t>
  </si>
  <si>
    <t>Гуляш из говядины</t>
  </si>
  <si>
    <t>ТК-134</t>
  </si>
  <si>
    <t>Итог</t>
  </si>
  <si>
    <t>День 2</t>
  </si>
  <si>
    <t>ТК-45</t>
  </si>
  <si>
    <t>ТК-165</t>
  </si>
  <si>
    <t>Компот из сухофруктов</t>
  </si>
  <si>
    <t>День 3</t>
  </si>
  <si>
    <t>ТК-63</t>
  </si>
  <si>
    <t>ТК-40</t>
  </si>
  <si>
    <t>День 5</t>
  </si>
  <si>
    <t>ТК-20</t>
  </si>
  <si>
    <t>ТК-55</t>
  </si>
  <si>
    <t>ТК-202</t>
  </si>
  <si>
    <t>День 6</t>
  </si>
  <si>
    <t>ТК-44</t>
  </si>
  <si>
    <t>ТК-62</t>
  </si>
  <si>
    <t>Суп картофельный с клёцками</t>
  </si>
  <si>
    <t>ТК-104</t>
  </si>
  <si>
    <t>Фрикадельки из мяса говядины в соусе</t>
  </si>
  <si>
    <t>100/40</t>
  </si>
  <si>
    <t>День 7</t>
  </si>
  <si>
    <t>ТК-56</t>
  </si>
  <si>
    <t xml:space="preserve">ТК-98 </t>
  </si>
  <si>
    <t>День 8</t>
  </si>
  <si>
    <t>Икра морковная</t>
  </si>
  <si>
    <t>ТК-61</t>
  </si>
  <si>
    <t>Суп "Картофельный с рисовой крупой" на м/к б.</t>
  </si>
  <si>
    <t>Гороховое пюре</t>
  </si>
  <si>
    <t>Котлета из мяса говядины</t>
  </si>
  <si>
    <t>ТК-99</t>
  </si>
  <si>
    <t>ТК-201</t>
  </si>
  <si>
    <t>День 10</t>
  </si>
  <si>
    <t>ТК-54</t>
  </si>
  <si>
    <t>80/30</t>
  </si>
  <si>
    <t>Хлеб ржаной</t>
  </si>
  <si>
    <t>Хлеб пшеничный</t>
  </si>
  <si>
    <t>ТК-32</t>
  </si>
  <si>
    <t>Салат винегрет овощной</t>
  </si>
  <si>
    <t>ТК-286</t>
  </si>
  <si>
    <t>Напиток из плодов шиповника</t>
  </si>
  <si>
    <t>ТК-17</t>
  </si>
  <si>
    <t>ТК-33</t>
  </si>
  <si>
    <t>ТК-169</t>
  </si>
  <si>
    <t>Каша рисовая рассыпчатая</t>
  </si>
  <si>
    <t>Завтрак</t>
  </si>
  <si>
    <t>ТК № 3</t>
  </si>
  <si>
    <t xml:space="preserve">Каша "Дружба" молочная с маслом и сахаром </t>
  </si>
  <si>
    <t>Хлеб пшеничный с сыром</t>
  </si>
  <si>
    <t>50/20</t>
  </si>
  <si>
    <t>Итого</t>
  </si>
  <si>
    <t>Обед</t>
  </si>
  <si>
    <t>Итого завтрак/обед</t>
  </si>
  <si>
    <t>ТК № 2</t>
  </si>
  <si>
    <t>ТК № 268</t>
  </si>
  <si>
    <t>Омлет натуральный</t>
  </si>
  <si>
    <t>Хлеб пшеничный с сыром, маслом</t>
  </si>
  <si>
    <t xml:space="preserve">Чай с сахаром </t>
  </si>
  <si>
    <t>50/20/7</t>
  </si>
  <si>
    <t>ТК № 226</t>
  </si>
  <si>
    <t>Хлеб пшеничный с маслом</t>
  </si>
  <si>
    <t>ТК 186</t>
  </si>
  <si>
    <t>ТК 270</t>
  </si>
  <si>
    <t xml:space="preserve">Чай с лимоном, с сахаром              </t>
  </si>
  <si>
    <t>Хлеб пшеничный с повидлом</t>
  </si>
  <si>
    <t>50/30</t>
  </si>
  <si>
    <t xml:space="preserve">Итого </t>
  </si>
  <si>
    <t>ТК 174</t>
  </si>
  <si>
    <t xml:space="preserve">Каша Геркулес молочная с маслом и сахаром </t>
  </si>
  <si>
    <t>ТК 182</t>
  </si>
  <si>
    <t>ТК № 1</t>
  </si>
  <si>
    <t xml:space="preserve">Каша манная молочная с маслом и сахаром </t>
  </si>
  <si>
    <t>Салат "Школьный" с  р /м</t>
  </si>
  <si>
    <t>Салат из тушеной моркови с курагой с р/м</t>
  </si>
  <si>
    <t>Салат луковый с р/м</t>
  </si>
  <si>
    <t>P</t>
  </si>
  <si>
    <t>A</t>
  </si>
  <si>
    <t>E</t>
  </si>
  <si>
    <t>PP</t>
  </si>
  <si>
    <t>Энерг.ценн.</t>
  </si>
  <si>
    <t>ТК-302</t>
  </si>
  <si>
    <t>Яблоко</t>
  </si>
  <si>
    <t>Свекольник на м/к бульоне</t>
  </si>
  <si>
    <t xml:space="preserve">Понедельник </t>
  </si>
  <si>
    <t>Апельсин</t>
  </si>
  <si>
    <t>Чай с лим, сахаром</t>
  </si>
  <si>
    <t>ТК № 270</t>
  </si>
  <si>
    <t>Салат "Здоровье" с зеленым горошком</t>
  </si>
  <si>
    <t>Напиток из шипов</t>
  </si>
  <si>
    <t>2 Неделя</t>
  </si>
  <si>
    <t>ТК № 187</t>
  </si>
  <si>
    <t xml:space="preserve">День 9 </t>
  </si>
  <si>
    <t>Пятница</t>
  </si>
  <si>
    <t>День 4</t>
  </si>
  <si>
    <t>Четверг            1 Неделя</t>
  </si>
  <si>
    <t>ТК № 182</t>
  </si>
  <si>
    <t xml:space="preserve">Чай  с сахаром              </t>
  </si>
  <si>
    <t>ТК 268</t>
  </si>
  <si>
    <t>50/10</t>
  </si>
  <si>
    <t>Икра кабачковая</t>
  </si>
  <si>
    <t>Суп гороховый на м/б</t>
  </si>
  <si>
    <t>250/7</t>
  </si>
  <si>
    <t>250/5</t>
  </si>
  <si>
    <t>200/50</t>
  </si>
  <si>
    <t>Каша манная молочная с маслом и сахаром</t>
  </si>
  <si>
    <t xml:space="preserve">Каша пшеничная молочная с маслом </t>
  </si>
  <si>
    <t>Каша "Дружба" молочная с маслом и сахаром</t>
  </si>
  <si>
    <t>Чай с молоком</t>
  </si>
  <si>
    <t>ТК № 945</t>
  </si>
  <si>
    <t>100/30</t>
  </si>
  <si>
    <t>ТК № 438</t>
  </si>
  <si>
    <t>Оладьи с маслои сливочным</t>
  </si>
  <si>
    <t>ТК № 449</t>
  </si>
  <si>
    <t>Оладьи с маслом сливочным</t>
  </si>
  <si>
    <t>ТК-76</t>
  </si>
  <si>
    <t>Рыба отварная с соусом польским (минтай)</t>
  </si>
  <si>
    <t>200/5</t>
  </si>
  <si>
    <t>150/5</t>
  </si>
  <si>
    <t>пюре картофельное</t>
  </si>
  <si>
    <t>ТК-694</t>
  </si>
  <si>
    <t>капуста тушеная</t>
  </si>
  <si>
    <t>Жаркое по-домашнему с мясом говядины</t>
  </si>
  <si>
    <t>Плов из птицы</t>
  </si>
  <si>
    <t>Пюре картофельное</t>
  </si>
  <si>
    <t>ТК-144</t>
  </si>
  <si>
    <t>Среда               Неделя 2</t>
  </si>
  <si>
    <t>Четверг          Неделя 2</t>
  </si>
  <si>
    <t>Понедельник                  Неделя 2</t>
  </si>
  <si>
    <t>Пятница                Неделя 1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</si>
  <si>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  Вторник              Неделя 2</t>
    </r>
  </si>
  <si>
    <t>Среда              Неделя 1</t>
  </si>
  <si>
    <t>Вторник                          Неделя 1</t>
  </si>
  <si>
    <t>Неделя 1</t>
  </si>
  <si>
    <t>ТК-187</t>
  </si>
  <si>
    <t>ТК-290</t>
  </si>
  <si>
    <t>80/80</t>
  </si>
  <si>
    <t>Птица тушеная</t>
  </si>
  <si>
    <t xml:space="preserve">Макаронные изделия отварные </t>
  </si>
  <si>
    <t>ТК-868</t>
  </si>
  <si>
    <t xml:space="preserve">Шницель рыбный натуральный </t>
  </si>
  <si>
    <t>ТК-511</t>
  </si>
  <si>
    <t>Каша гречневая рассыпчая со сливочным маслом</t>
  </si>
  <si>
    <t>ТК-206</t>
  </si>
  <si>
    <t>ТК-307</t>
  </si>
  <si>
    <t>Картофель отварной</t>
  </si>
  <si>
    <t>ТК-692</t>
  </si>
  <si>
    <t>ТК-304</t>
  </si>
  <si>
    <t>80/130</t>
  </si>
  <si>
    <t>Котлета рубленная из птицы</t>
  </si>
  <si>
    <t>Котлета рубленая из птицы</t>
  </si>
  <si>
    <t>ТК- 591</t>
  </si>
  <si>
    <t>100/75</t>
  </si>
  <si>
    <t>Суп  картофельный с мак. изд.  на м/к бул</t>
  </si>
  <si>
    <t>Щи со свежей капустой  на м/к бул</t>
  </si>
  <si>
    <t>Рассольник ленинградский на м/к бульоне</t>
  </si>
  <si>
    <t>Щи со свежей капустой  на м/к бульоне</t>
  </si>
  <si>
    <t>Суп картофельный с бобовыми и гренками на м/к бульоне</t>
  </si>
  <si>
    <t>Борщ со свежей капустой со сметаной</t>
  </si>
  <si>
    <t>0,75</t>
  </si>
  <si>
    <t>1,35</t>
  </si>
  <si>
    <t>4,35</t>
  </si>
  <si>
    <t>13,93</t>
  </si>
  <si>
    <t>0,01</t>
  </si>
  <si>
    <t xml:space="preserve">Закуска 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</si>
</sst>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0" xfId="0" applyFont="1" applyAlignment="1">
      <alignment horizontal="left"/>
    </xf>
    <xf numFmtId="0" fontId="2" fillId="2" borderId="2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left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2" fontId="7" fillId="2" borderId="3" xfId="0" applyNumberFormat="1" applyFont="1" applyFill="1" applyBorder="1" applyAlignment="1">
      <alignment horizontal="left" vertical="top" wrapText="1"/>
    </xf>
    <xf numFmtId="2" fontId="7" fillId="2" borderId="4" xfId="0" applyNumberFormat="1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/>
    </xf>
    <xf numFmtId="0" fontId="8" fillId="2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0" fillId="0" borderId="18" xfId="0" applyFont="1" applyBorder="1" applyAlignment="1">
      <alignment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2" fontId="7" fillId="2" borderId="9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2" fontId="2" fillId="2" borderId="1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2" fontId="7" fillId="2" borderId="17" xfId="0" applyNumberFormat="1" applyFont="1" applyFill="1" applyBorder="1" applyAlignment="1">
      <alignment horizontal="left" vertical="top" wrapText="1"/>
    </xf>
    <xf numFmtId="2" fontId="9" fillId="0" borderId="4" xfId="0" applyNumberFormat="1" applyFont="1" applyBorder="1" applyAlignment="1">
      <alignment horizontal="left"/>
    </xf>
    <xf numFmtId="2" fontId="9" fillId="0" borderId="9" xfId="0" applyNumberFormat="1" applyFont="1" applyBorder="1" applyAlignment="1">
      <alignment horizontal="left"/>
    </xf>
    <xf numFmtId="2" fontId="9" fillId="0" borderId="3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2" borderId="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2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2" fontId="11" fillId="2" borderId="2" xfId="0" applyNumberFormat="1" applyFont="1" applyFill="1" applyBorder="1" applyAlignment="1">
      <alignment horizontal="left" vertical="top" wrapText="1"/>
    </xf>
    <xf numFmtId="2" fontId="11" fillId="2" borderId="17" xfId="0" applyNumberFormat="1" applyFont="1" applyFill="1" applyBorder="1" applyAlignment="1">
      <alignment horizontal="left" vertical="top" wrapText="1"/>
    </xf>
    <xf numFmtId="0" fontId="11" fillId="2" borderId="9" xfId="0" applyNumberFormat="1" applyFont="1" applyFill="1" applyBorder="1" applyAlignment="1">
      <alignment horizontal="left" vertical="top" wrapText="1"/>
    </xf>
    <xf numFmtId="2" fontId="11" fillId="2" borderId="9" xfId="0" applyNumberFormat="1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/>
    </xf>
    <xf numFmtId="0" fontId="10" fillId="0" borderId="7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5" fillId="0" borderId="19" xfId="0" applyNumberFormat="1" applyFont="1" applyBorder="1" applyAlignment="1">
      <alignment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2" fillId="2" borderId="17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/>
    </xf>
    <xf numFmtId="2" fontId="9" fillId="0" borderId="10" xfId="0" applyNumberFormat="1" applyFont="1" applyBorder="1" applyAlignment="1">
      <alignment horizontal="left"/>
    </xf>
    <xf numFmtId="2" fontId="9" fillId="0" borderId="12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2" fontId="6" fillId="2" borderId="8" xfId="0" applyNumberFormat="1" applyFont="1" applyFill="1" applyBorder="1" applyAlignment="1">
      <alignment horizontal="left" vertical="top" wrapText="1"/>
    </xf>
    <xf numFmtId="2" fontId="6" fillId="2" borderId="7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2" fontId="10" fillId="2" borderId="8" xfId="0" applyNumberFormat="1" applyFont="1" applyFill="1" applyBorder="1" applyAlignment="1">
      <alignment horizontal="left" vertical="top" wrapText="1"/>
    </xf>
    <xf numFmtId="2" fontId="10" fillId="2" borderId="7" xfId="0" applyNumberFormat="1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tabSelected="1" topLeftCell="A179" zoomScale="90" zoomScaleNormal="90" workbookViewId="0">
      <selection activeCell="J193" sqref="J193"/>
    </sheetView>
  </sheetViews>
  <sheetFormatPr defaultColWidth="9.140625" defaultRowHeight="15.75" x14ac:dyDescent="0.25"/>
  <cols>
    <col min="1" max="1" width="9" style="1" customWidth="1"/>
    <col min="2" max="2" width="7.42578125" style="1" customWidth="1"/>
    <col min="3" max="3" width="19.5703125" style="1" customWidth="1"/>
    <col min="4" max="4" width="5.85546875" style="1" customWidth="1"/>
    <col min="5" max="5" width="6.28515625" style="1" customWidth="1"/>
    <col min="6" max="6" width="7" style="1" customWidth="1"/>
    <col min="7" max="7" width="9.28515625" style="1" customWidth="1"/>
    <col min="8" max="8" width="7.5703125" style="1" customWidth="1"/>
    <col min="9" max="9" width="7.85546875" style="1" customWidth="1"/>
    <col min="10" max="10" width="8.140625" style="1" customWidth="1"/>
    <col min="11" max="11" width="6.140625" style="1" customWidth="1"/>
    <col min="12" max="12" width="5.42578125" style="1" customWidth="1"/>
    <col min="13" max="14" width="5.5703125" style="1" customWidth="1"/>
    <col min="15" max="15" width="6" style="1" customWidth="1"/>
    <col min="16" max="16" width="5.85546875" style="1" customWidth="1"/>
    <col min="17" max="17" width="7.28515625" style="1" customWidth="1"/>
    <col min="18" max="16384" width="9.140625" style="1"/>
  </cols>
  <sheetData>
    <row r="1" spans="1:19" ht="16.5" thickBot="1" x14ac:dyDescent="0.3">
      <c r="A1" s="47" t="s">
        <v>0</v>
      </c>
      <c r="B1" s="48"/>
      <c r="C1" s="47" t="s">
        <v>101</v>
      </c>
      <c r="D1" s="48"/>
      <c r="E1" s="47" t="s">
        <v>150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16.5" thickBot="1" x14ac:dyDescent="0.3">
      <c r="A2" s="204" t="s">
        <v>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  <c r="R2" s="48"/>
    </row>
    <row r="3" spans="1:19" ht="33.75" customHeight="1" thickBot="1" x14ac:dyDescent="0.3">
      <c r="A3" s="49" t="s">
        <v>1</v>
      </c>
      <c r="B3" s="207" t="s">
        <v>2</v>
      </c>
      <c r="C3" s="207" t="s">
        <v>3</v>
      </c>
      <c r="D3" s="207" t="s">
        <v>4</v>
      </c>
      <c r="E3" s="207" t="s">
        <v>5</v>
      </c>
      <c r="F3" s="207" t="s">
        <v>6</v>
      </c>
      <c r="G3" s="207" t="s">
        <v>97</v>
      </c>
      <c r="H3" s="209" t="s">
        <v>8</v>
      </c>
      <c r="I3" s="210"/>
      <c r="J3" s="210"/>
      <c r="K3" s="210"/>
      <c r="L3" s="209" t="s">
        <v>9</v>
      </c>
      <c r="M3" s="210"/>
      <c r="N3" s="210"/>
      <c r="O3" s="210"/>
      <c r="P3" s="210"/>
      <c r="Q3" s="211"/>
      <c r="R3" s="48"/>
    </row>
    <row r="4" spans="1:19" ht="19.5" customHeight="1" thickBot="1" x14ac:dyDescent="0.3">
      <c r="A4" s="50"/>
      <c r="B4" s="208"/>
      <c r="C4" s="208"/>
      <c r="D4" s="208"/>
      <c r="E4" s="208"/>
      <c r="F4" s="208"/>
      <c r="G4" s="208"/>
      <c r="H4" s="51" t="s">
        <v>10</v>
      </c>
      <c r="I4" s="51" t="s">
        <v>11</v>
      </c>
      <c r="J4" s="51" t="s">
        <v>93</v>
      </c>
      <c r="K4" s="51" t="s">
        <v>12</v>
      </c>
      <c r="L4" s="51" t="s">
        <v>13</v>
      </c>
      <c r="M4" s="51" t="s">
        <v>14</v>
      </c>
      <c r="N4" s="51" t="s">
        <v>94</v>
      </c>
      <c r="O4" s="51" t="s">
        <v>95</v>
      </c>
      <c r="P4" s="51" t="s">
        <v>96</v>
      </c>
      <c r="Q4" s="51" t="s">
        <v>15</v>
      </c>
      <c r="R4" s="48"/>
    </row>
    <row r="5" spans="1:19" ht="45.75" customHeight="1" thickBot="1" x14ac:dyDescent="0.3">
      <c r="A5" s="52" t="s">
        <v>108</v>
      </c>
      <c r="B5" s="52" t="s">
        <v>119</v>
      </c>
      <c r="C5" s="53" t="s">
        <v>65</v>
      </c>
      <c r="D5" s="53">
        <v>7.9</v>
      </c>
      <c r="E5" s="53">
        <v>11.2</v>
      </c>
      <c r="F5" s="53">
        <v>42.6</v>
      </c>
      <c r="G5" s="53">
        <v>302</v>
      </c>
      <c r="H5" s="53">
        <v>158.13999999999999</v>
      </c>
      <c r="I5" s="53">
        <v>46.24</v>
      </c>
      <c r="J5" s="53">
        <v>242.1</v>
      </c>
      <c r="K5" s="53">
        <v>1.01</v>
      </c>
      <c r="L5" s="53">
        <v>0.15</v>
      </c>
      <c r="M5" s="53">
        <v>0.2</v>
      </c>
      <c r="N5" s="53">
        <v>6.0999999999999999E-2</v>
      </c>
      <c r="O5" s="53">
        <v>0.3</v>
      </c>
      <c r="P5" s="53">
        <v>3.3</v>
      </c>
      <c r="Q5" s="53">
        <v>0.67</v>
      </c>
      <c r="R5" s="48"/>
    </row>
    <row r="6" spans="1:19" ht="30.75" thickBot="1" x14ac:dyDescent="0.3">
      <c r="A6" s="52" t="s">
        <v>64</v>
      </c>
      <c r="B6" s="52" t="s">
        <v>67</v>
      </c>
      <c r="C6" s="53" t="s">
        <v>66</v>
      </c>
      <c r="D6" s="53">
        <v>7.6</v>
      </c>
      <c r="E6" s="53">
        <v>4.3</v>
      </c>
      <c r="F6" s="53">
        <v>23.7</v>
      </c>
      <c r="G6" s="53">
        <v>168</v>
      </c>
      <c r="H6" s="54">
        <v>238.5</v>
      </c>
      <c r="I6" s="54">
        <v>23.2</v>
      </c>
      <c r="J6" s="54">
        <v>250</v>
      </c>
      <c r="K6" s="54">
        <v>1.04</v>
      </c>
      <c r="L6" s="54">
        <v>7.0000000000000007E-2</v>
      </c>
      <c r="M6" s="54">
        <v>0.08</v>
      </c>
      <c r="N6" s="54">
        <v>0.01</v>
      </c>
      <c r="O6" s="54">
        <v>5.99</v>
      </c>
      <c r="P6" s="54">
        <v>5</v>
      </c>
      <c r="Q6" s="54">
        <v>0.09</v>
      </c>
      <c r="R6" s="48"/>
    </row>
    <row r="7" spans="1:19" ht="32.25" customHeight="1" thickBot="1" x14ac:dyDescent="0.3">
      <c r="A7" s="52" t="s">
        <v>126</v>
      </c>
      <c r="B7" s="52">
        <v>200</v>
      </c>
      <c r="C7" s="53" t="s">
        <v>125</v>
      </c>
      <c r="D7" s="53">
        <v>1.4</v>
      </c>
      <c r="E7" s="53">
        <v>1.6</v>
      </c>
      <c r="F7" s="53">
        <v>16.399999999999999</v>
      </c>
      <c r="G7" s="53">
        <v>86</v>
      </c>
      <c r="H7" s="54">
        <v>33</v>
      </c>
      <c r="I7" s="54">
        <v>12.8</v>
      </c>
      <c r="J7" s="54">
        <v>75</v>
      </c>
      <c r="K7" s="54">
        <v>0.4</v>
      </c>
      <c r="L7" s="54">
        <v>0.02</v>
      </c>
      <c r="M7" s="54">
        <v>0.08</v>
      </c>
      <c r="N7" s="54">
        <v>0</v>
      </c>
      <c r="O7" s="54">
        <v>0.06</v>
      </c>
      <c r="P7" s="54">
        <v>0.08</v>
      </c>
      <c r="Q7" s="54">
        <v>0</v>
      </c>
      <c r="R7" s="48"/>
    </row>
    <row r="8" spans="1:19" ht="16.5" thickBot="1" x14ac:dyDescent="0.3">
      <c r="A8" s="253" t="s">
        <v>68</v>
      </c>
      <c r="B8" s="254"/>
      <c r="C8" s="255"/>
      <c r="D8" s="55">
        <f>SUM(D5:D7)</f>
        <v>16.899999999999999</v>
      </c>
      <c r="E8" s="55">
        <f t="shared" ref="E8:Q8" si="0">SUM(E5:E7)</f>
        <v>17.100000000000001</v>
      </c>
      <c r="F8" s="55">
        <f t="shared" si="0"/>
        <v>82.699999999999989</v>
      </c>
      <c r="G8" s="55">
        <f t="shared" si="0"/>
        <v>556</v>
      </c>
      <c r="H8" s="55">
        <f t="shared" si="0"/>
        <v>429.64</v>
      </c>
      <c r="I8" s="55">
        <f t="shared" si="0"/>
        <v>82.24</v>
      </c>
      <c r="J8" s="55">
        <f t="shared" si="0"/>
        <v>567.1</v>
      </c>
      <c r="K8" s="55">
        <f t="shared" si="0"/>
        <v>2.4499999999999997</v>
      </c>
      <c r="L8" s="55">
        <f t="shared" si="0"/>
        <v>0.24</v>
      </c>
      <c r="M8" s="55">
        <f t="shared" si="0"/>
        <v>0.36000000000000004</v>
      </c>
      <c r="N8" s="55">
        <f t="shared" si="0"/>
        <v>7.0999999999999994E-2</v>
      </c>
      <c r="O8" s="55">
        <f t="shared" si="0"/>
        <v>6.35</v>
      </c>
      <c r="P8" s="55">
        <f t="shared" si="0"/>
        <v>8.3800000000000008</v>
      </c>
      <c r="Q8" s="55">
        <f t="shared" si="0"/>
        <v>0.76</v>
      </c>
      <c r="R8" s="48"/>
    </row>
    <row r="9" spans="1:19" ht="16.5" thickBot="1" x14ac:dyDescent="0.3">
      <c r="A9" s="253" t="s">
        <v>69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5"/>
      <c r="R9" s="48"/>
    </row>
    <row r="10" spans="1:19" ht="16.5" thickBot="1" x14ac:dyDescent="0.3">
      <c r="A10" s="49" t="s">
        <v>1</v>
      </c>
      <c r="B10" s="207" t="s">
        <v>2</v>
      </c>
      <c r="C10" s="207" t="s">
        <v>3</v>
      </c>
      <c r="D10" s="207" t="s">
        <v>4</v>
      </c>
      <c r="E10" s="207" t="s">
        <v>5</v>
      </c>
      <c r="F10" s="207" t="s">
        <v>6</v>
      </c>
      <c r="G10" s="207" t="s">
        <v>7</v>
      </c>
      <c r="H10" s="209" t="s">
        <v>8</v>
      </c>
      <c r="I10" s="210"/>
      <c r="J10" s="210"/>
      <c r="K10" s="210"/>
      <c r="L10" s="209" t="s">
        <v>9</v>
      </c>
      <c r="M10" s="210"/>
      <c r="N10" s="210"/>
      <c r="O10" s="210"/>
      <c r="P10" s="210"/>
      <c r="Q10" s="211"/>
      <c r="R10" s="48"/>
    </row>
    <row r="11" spans="1:19" ht="26.45" customHeight="1" thickBot="1" x14ac:dyDescent="0.3">
      <c r="A11" s="50"/>
      <c r="B11" s="208"/>
      <c r="C11" s="208"/>
      <c r="D11" s="208"/>
      <c r="E11" s="208"/>
      <c r="F11" s="208"/>
      <c r="G11" s="208"/>
      <c r="H11" s="49" t="s">
        <v>10</v>
      </c>
      <c r="I11" s="56" t="s">
        <v>11</v>
      </c>
      <c r="J11" s="55" t="s">
        <v>93</v>
      </c>
      <c r="K11" s="55" t="s">
        <v>12</v>
      </c>
      <c r="L11" s="56" t="s">
        <v>13</v>
      </c>
      <c r="M11" s="55" t="s">
        <v>14</v>
      </c>
      <c r="N11" s="55" t="s">
        <v>94</v>
      </c>
      <c r="O11" s="55" t="s">
        <v>95</v>
      </c>
      <c r="P11" s="55" t="s">
        <v>96</v>
      </c>
      <c r="Q11" s="55" t="s">
        <v>15</v>
      </c>
      <c r="R11" s="57"/>
      <c r="S11" s="29"/>
    </row>
    <row r="12" spans="1:19" ht="33.75" customHeight="1" thickBot="1" x14ac:dyDescent="0.3">
      <c r="A12" s="58" t="s">
        <v>55</v>
      </c>
      <c r="B12" s="59" t="s">
        <v>16</v>
      </c>
      <c r="C12" s="60" t="s">
        <v>90</v>
      </c>
      <c r="D12" s="61">
        <v>1</v>
      </c>
      <c r="E12" s="61">
        <v>5.9</v>
      </c>
      <c r="F12" s="61">
        <v>5.3</v>
      </c>
      <c r="G12" s="61">
        <v>79.599999999999994</v>
      </c>
      <c r="H12" s="58">
        <v>24.14</v>
      </c>
      <c r="I12" s="62">
        <v>16.079999999999998</v>
      </c>
      <c r="J12" s="62">
        <v>35.5</v>
      </c>
      <c r="K12" s="62">
        <v>0.84</v>
      </c>
      <c r="L12" s="63">
        <v>0.04</v>
      </c>
      <c r="M12" s="62">
        <v>0.04</v>
      </c>
      <c r="N12" s="62">
        <v>0.01</v>
      </c>
      <c r="O12" s="62">
        <v>2.8</v>
      </c>
      <c r="P12" s="62">
        <v>0.7</v>
      </c>
      <c r="Q12" s="63">
        <v>7.77</v>
      </c>
      <c r="R12" s="57"/>
    </row>
    <row r="13" spans="1:19" ht="34.5" customHeight="1" thickBot="1" x14ac:dyDescent="0.3">
      <c r="A13" s="64" t="s">
        <v>17</v>
      </c>
      <c r="B13" s="62">
        <v>200</v>
      </c>
      <c r="C13" s="63" t="s">
        <v>170</v>
      </c>
      <c r="D13" s="62">
        <v>2.1</v>
      </c>
      <c r="E13" s="62">
        <v>2</v>
      </c>
      <c r="F13" s="63">
        <v>15</v>
      </c>
      <c r="G13" s="62">
        <v>89</v>
      </c>
      <c r="H13" s="62">
        <v>10.96</v>
      </c>
      <c r="I13" s="62">
        <v>16.739999999999998</v>
      </c>
      <c r="J13" s="62">
        <v>92.3</v>
      </c>
      <c r="K13" s="62">
        <v>4</v>
      </c>
      <c r="L13" s="62">
        <v>0.02</v>
      </c>
      <c r="M13" s="62">
        <v>0.02</v>
      </c>
      <c r="N13" s="62">
        <v>0.2</v>
      </c>
      <c r="O13" s="62">
        <v>1.3</v>
      </c>
      <c r="P13" s="62">
        <v>6.2</v>
      </c>
      <c r="Q13" s="62">
        <v>0.77</v>
      </c>
      <c r="R13" s="48"/>
    </row>
    <row r="14" spans="1:19" ht="16.5" thickBot="1" x14ac:dyDescent="0.3">
      <c r="A14" s="64" t="s">
        <v>168</v>
      </c>
      <c r="B14" s="62" t="s">
        <v>169</v>
      </c>
      <c r="C14" s="63" t="s">
        <v>18</v>
      </c>
      <c r="D14" s="62">
        <v>23.8</v>
      </c>
      <c r="E14" s="62">
        <v>19.52</v>
      </c>
      <c r="F14" s="62">
        <v>5.74</v>
      </c>
      <c r="G14" s="62">
        <v>203</v>
      </c>
      <c r="H14" s="62">
        <v>29.4</v>
      </c>
      <c r="I14" s="62">
        <v>31.39</v>
      </c>
      <c r="J14" s="62">
        <v>234.98</v>
      </c>
      <c r="K14" s="62">
        <v>2.8</v>
      </c>
      <c r="L14" s="62">
        <v>0.21</v>
      </c>
      <c r="M14" s="62">
        <v>0.14000000000000001</v>
      </c>
      <c r="N14" s="62">
        <v>0</v>
      </c>
      <c r="O14" s="62">
        <v>1.9</v>
      </c>
      <c r="P14" s="62">
        <v>10.6</v>
      </c>
      <c r="Q14" s="62">
        <v>1.54</v>
      </c>
      <c r="R14" s="48"/>
    </row>
    <row r="15" spans="1:19" ht="16.5" customHeight="1" thickBot="1" x14ac:dyDescent="0.3">
      <c r="A15" s="64" t="s">
        <v>137</v>
      </c>
      <c r="B15" s="62">
        <v>150</v>
      </c>
      <c r="C15" s="63" t="s">
        <v>136</v>
      </c>
      <c r="D15" s="62">
        <v>2.1</v>
      </c>
      <c r="E15" s="62">
        <v>0.8</v>
      </c>
      <c r="F15" s="63">
        <v>14.7</v>
      </c>
      <c r="G15" s="62">
        <v>75</v>
      </c>
      <c r="H15" s="62">
        <v>27</v>
      </c>
      <c r="I15" s="62">
        <v>35.33</v>
      </c>
      <c r="J15" s="62">
        <v>76.72</v>
      </c>
      <c r="K15" s="62">
        <v>0.7</v>
      </c>
      <c r="L15" s="62">
        <v>0.1</v>
      </c>
      <c r="M15" s="62">
        <v>7.0000000000000007E-2</v>
      </c>
      <c r="N15" s="62">
        <v>0.59</v>
      </c>
      <c r="O15" s="62">
        <v>0.6</v>
      </c>
      <c r="P15" s="62">
        <v>4</v>
      </c>
      <c r="Q15" s="62">
        <v>3.7</v>
      </c>
      <c r="R15" s="48"/>
    </row>
    <row r="16" spans="1:19" ht="30" customHeight="1" thickBot="1" x14ac:dyDescent="0.3">
      <c r="A16" s="64" t="s">
        <v>156</v>
      </c>
      <c r="B16" s="62">
        <v>200</v>
      </c>
      <c r="C16" s="63" t="s">
        <v>24</v>
      </c>
      <c r="D16" s="14">
        <v>0.04</v>
      </c>
      <c r="E16" s="14">
        <v>0</v>
      </c>
      <c r="F16" s="14">
        <v>24.76</v>
      </c>
      <c r="G16" s="14">
        <v>94.2</v>
      </c>
      <c r="H16" s="14">
        <v>6.4</v>
      </c>
      <c r="I16" s="14">
        <v>0</v>
      </c>
      <c r="J16" s="14">
        <v>3.6</v>
      </c>
      <c r="K16" s="14">
        <v>0.18</v>
      </c>
      <c r="L16" s="14">
        <v>0.01</v>
      </c>
      <c r="M16" s="14">
        <v>0.03</v>
      </c>
      <c r="N16" s="14">
        <v>0</v>
      </c>
      <c r="O16" s="14">
        <v>0</v>
      </c>
      <c r="P16" s="14">
        <v>0</v>
      </c>
      <c r="Q16" s="14">
        <v>1.08</v>
      </c>
      <c r="R16" s="48"/>
    </row>
    <row r="17" spans="1:18" ht="16.5" thickBot="1" x14ac:dyDescent="0.3">
      <c r="A17" s="64"/>
      <c r="B17" s="62">
        <v>50</v>
      </c>
      <c r="C17" s="63" t="s">
        <v>54</v>
      </c>
      <c r="D17" s="63">
        <v>3.35</v>
      </c>
      <c r="E17" s="62">
        <v>0.35</v>
      </c>
      <c r="F17" s="63">
        <v>25.15</v>
      </c>
      <c r="G17" s="62">
        <v>120</v>
      </c>
      <c r="H17" s="62">
        <v>62.5</v>
      </c>
      <c r="I17" s="62">
        <v>20.6</v>
      </c>
      <c r="J17" s="62">
        <v>43.5</v>
      </c>
      <c r="K17" s="63">
        <v>0.62</v>
      </c>
      <c r="L17" s="63">
        <v>0.06</v>
      </c>
      <c r="M17" s="63">
        <v>0.15</v>
      </c>
      <c r="N17" s="63">
        <v>0</v>
      </c>
      <c r="O17" s="63">
        <v>0.84</v>
      </c>
      <c r="P17" s="63">
        <v>0.4</v>
      </c>
      <c r="Q17" s="63">
        <v>0</v>
      </c>
      <c r="R17" s="48"/>
    </row>
    <row r="18" spans="1:18" ht="16.5" thickBot="1" x14ac:dyDescent="0.3">
      <c r="A18" s="64"/>
      <c r="B18" s="62">
        <v>30</v>
      </c>
      <c r="C18" s="63" t="s">
        <v>53</v>
      </c>
      <c r="D18" s="63">
        <v>1.5</v>
      </c>
      <c r="E18" s="62">
        <v>0.3</v>
      </c>
      <c r="F18" s="63">
        <v>12.75</v>
      </c>
      <c r="G18" s="62">
        <v>61</v>
      </c>
      <c r="H18" s="62">
        <v>21.9</v>
      </c>
      <c r="I18" s="62">
        <v>12</v>
      </c>
      <c r="J18" s="62">
        <v>47.4</v>
      </c>
      <c r="K18" s="63">
        <v>0.84</v>
      </c>
      <c r="L18" s="63">
        <v>0.12</v>
      </c>
      <c r="M18" s="63">
        <v>0.09</v>
      </c>
      <c r="N18" s="63">
        <v>0</v>
      </c>
      <c r="O18" s="63">
        <v>0.66</v>
      </c>
      <c r="P18" s="63">
        <v>0.6</v>
      </c>
      <c r="Q18" s="63">
        <v>0</v>
      </c>
      <c r="R18" s="48"/>
    </row>
    <row r="19" spans="1:18" ht="16.5" thickBot="1" x14ac:dyDescent="0.3">
      <c r="A19" s="64"/>
      <c r="B19" s="62"/>
      <c r="C19" s="63" t="s">
        <v>99</v>
      </c>
      <c r="D19" s="63"/>
      <c r="E19" s="62"/>
      <c r="F19" s="63"/>
      <c r="G19" s="62"/>
      <c r="H19" s="62"/>
      <c r="I19" s="62"/>
      <c r="J19" s="62"/>
      <c r="K19" s="63"/>
      <c r="L19" s="63"/>
      <c r="M19" s="63"/>
      <c r="N19" s="63"/>
      <c r="O19" s="63"/>
      <c r="P19" s="63"/>
      <c r="Q19" s="63"/>
      <c r="R19" s="48"/>
    </row>
    <row r="20" spans="1:18" ht="16.5" thickBot="1" x14ac:dyDescent="0.3">
      <c r="A20" s="192" t="s">
        <v>68</v>
      </c>
      <c r="B20" s="193"/>
      <c r="C20" s="194"/>
      <c r="D20" s="65">
        <f t="shared" ref="D20:Q20" si="1">SUM(D12:D19)</f>
        <v>33.89</v>
      </c>
      <c r="E20" s="65">
        <f t="shared" si="1"/>
        <v>28.870000000000005</v>
      </c>
      <c r="F20" s="65">
        <f t="shared" si="1"/>
        <v>103.4</v>
      </c>
      <c r="G20" s="65">
        <f t="shared" si="1"/>
        <v>721.80000000000007</v>
      </c>
      <c r="H20" s="65">
        <f t="shared" si="1"/>
        <v>182.3</v>
      </c>
      <c r="I20" s="65">
        <f t="shared" si="1"/>
        <v>132.13999999999999</v>
      </c>
      <c r="J20" s="65">
        <f t="shared" si="1"/>
        <v>534</v>
      </c>
      <c r="K20" s="65">
        <f t="shared" si="1"/>
        <v>9.9799999999999986</v>
      </c>
      <c r="L20" s="65">
        <f t="shared" si="1"/>
        <v>0.56000000000000005</v>
      </c>
      <c r="M20" s="65">
        <f t="shared" si="1"/>
        <v>0.54</v>
      </c>
      <c r="N20" s="65">
        <f t="shared" si="1"/>
        <v>0.8</v>
      </c>
      <c r="O20" s="65">
        <f t="shared" si="1"/>
        <v>8.1</v>
      </c>
      <c r="P20" s="65">
        <f t="shared" si="1"/>
        <v>22.5</v>
      </c>
      <c r="Q20" s="65">
        <f t="shared" si="1"/>
        <v>14.859999999999998</v>
      </c>
      <c r="R20" s="48"/>
    </row>
    <row r="21" spans="1:18" ht="16.5" thickBot="1" x14ac:dyDescent="0.3">
      <c r="A21" s="192" t="s">
        <v>70</v>
      </c>
      <c r="B21" s="193"/>
      <c r="C21" s="194"/>
      <c r="D21" s="65">
        <f t="shared" ref="D21:Q21" si="2">D8+D20</f>
        <v>50.79</v>
      </c>
      <c r="E21" s="65">
        <f t="shared" si="2"/>
        <v>45.970000000000006</v>
      </c>
      <c r="F21" s="65">
        <f t="shared" si="2"/>
        <v>186.1</v>
      </c>
      <c r="G21" s="65">
        <f t="shared" si="2"/>
        <v>1277.8000000000002</v>
      </c>
      <c r="H21" s="65">
        <f t="shared" si="2"/>
        <v>611.94000000000005</v>
      </c>
      <c r="I21" s="65">
        <f t="shared" si="2"/>
        <v>214.38</v>
      </c>
      <c r="J21" s="65">
        <f t="shared" si="2"/>
        <v>1101.0999999999999</v>
      </c>
      <c r="K21" s="65">
        <f t="shared" si="2"/>
        <v>12.429999999999998</v>
      </c>
      <c r="L21" s="65">
        <f t="shared" si="2"/>
        <v>0.8</v>
      </c>
      <c r="M21" s="65">
        <f t="shared" si="2"/>
        <v>0.90000000000000013</v>
      </c>
      <c r="N21" s="65">
        <f t="shared" si="2"/>
        <v>0.871</v>
      </c>
      <c r="O21" s="65">
        <f t="shared" si="2"/>
        <v>14.45</v>
      </c>
      <c r="P21" s="65">
        <f t="shared" si="2"/>
        <v>30.880000000000003</v>
      </c>
      <c r="Q21" s="65">
        <f t="shared" si="2"/>
        <v>15.619999999999997</v>
      </c>
      <c r="R21" s="48"/>
    </row>
    <row r="22" spans="1:18" x14ac:dyDescent="0.25">
      <c r="A22" s="90"/>
      <c r="B22" s="90"/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48"/>
    </row>
    <row r="24" spans="1:18" ht="16.5" thickBot="1" x14ac:dyDescent="0.3">
      <c r="A24" s="187" t="s">
        <v>21</v>
      </c>
      <c r="B24" s="188"/>
      <c r="C24" s="187" t="s">
        <v>149</v>
      </c>
      <c r="D24" s="188"/>
      <c r="E24" s="188"/>
      <c r="F24" s="187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8" ht="16.5" thickBot="1" x14ac:dyDescent="0.3">
      <c r="A25" s="231" t="s">
        <v>63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</row>
    <row r="26" spans="1:18" ht="16.5" thickBot="1" x14ac:dyDescent="0.3">
      <c r="A26" s="178" t="s">
        <v>1</v>
      </c>
      <c r="B26" s="234" t="s">
        <v>2</v>
      </c>
      <c r="C26" s="234" t="s">
        <v>3</v>
      </c>
      <c r="D26" s="234" t="s">
        <v>4</v>
      </c>
      <c r="E26" s="234" t="s">
        <v>5</v>
      </c>
      <c r="F26" s="234" t="s">
        <v>6</v>
      </c>
      <c r="G26" s="234" t="s">
        <v>7</v>
      </c>
      <c r="H26" s="236" t="s">
        <v>8</v>
      </c>
      <c r="I26" s="237"/>
      <c r="J26" s="237"/>
      <c r="K26" s="237"/>
      <c r="L26" s="236" t="s">
        <v>9</v>
      </c>
      <c r="M26" s="237"/>
      <c r="N26" s="237"/>
      <c r="O26" s="237"/>
      <c r="P26" s="237"/>
      <c r="Q26" s="238"/>
    </row>
    <row r="27" spans="1:18" ht="16.5" thickBot="1" x14ac:dyDescent="0.3">
      <c r="A27" s="179"/>
      <c r="B27" s="235"/>
      <c r="C27" s="235"/>
      <c r="D27" s="235"/>
      <c r="E27" s="235"/>
      <c r="F27" s="235"/>
      <c r="G27" s="235"/>
      <c r="H27" s="143" t="s">
        <v>10</v>
      </c>
      <c r="I27" s="143" t="s">
        <v>11</v>
      </c>
      <c r="J27" s="143" t="s">
        <v>93</v>
      </c>
      <c r="K27" s="143" t="s">
        <v>12</v>
      </c>
      <c r="L27" s="143" t="s">
        <v>13</v>
      </c>
      <c r="M27" s="143" t="s">
        <v>14</v>
      </c>
      <c r="N27" s="143" t="s">
        <v>94</v>
      </c>
      <c r="O27" s="143" t="s">
        <v>95</v>
      </c>
      <c r="P27" s="143" t="s">
        <v>96</v>
      </c>
      <c r="Q27" s="143" t="s">
        <v>15</v>
      </c>
    </row>
    <row r="28" spans="1:18" ht="38.25" customHeight="1" thickBot="1" x14ac:dyDescent="0.3">
      <c r="A28" s="144" t="s">
        <v>128</v>
      </c>
      <c r="B28" s="171" t="s">
        <v>134</v>
      </c>
      <c r="C28" s="145" t="s">
        <v>73</v>
      </c>
      <c r="D28" s="145">
        <v>16.3</v>
      </c>
      <c r="E28" s="145">
        <v>24.96</v>
      </c>
      <c r="F28" s="145">
        <v>3.28</v>
      </c>
      <c r="G28" s="145">
        <v>308.72000000000003</v>
      </c>
      <c r="H28" s="145">
        <v>135.36000000000001</v>
      </c>
      <c r="I28" s="145">
        <v>23.12</v>
      </c>
      <c r="J28" s="145">
        <v>309.27999999999997</v>
      </c>
      <c r="K28" s="145">
        <v>3.36</v>
      </c>
      <c r="L28" s="145">
        <v>0.11</v>
      </c>
      <c r="M28" s="145">
        <v>0.4</v>
      </c>
      <c r="N28" s="145">
        <v>0.46</v>
      </c>
      <c r="O28" s="145">
        <v>1</v>
      </c>
      <c r="P28" s="145">
        <v>6</v>
      </c>
      <c r="Q28" s="145">
        <v>2.8</v>
      </c>
    </row>
    <row r="29" spans="1:18" ht="31.5" customHeight="1" thickBot="1" x14ac:dyDescent="0.3">
      <c r="A29" s="173" t="s">
        <v>71</v>
      </c>
      <c r="B29" s="173" t="s">
        <v>76</v>
      </c>
      <c r="C29" s="145" t="s">
        <v>74</v>
      </c>
      <c r="D29" s="145">
        <v>9.9</v>
      </c>
      <c r="E29" s="145">
        <v>16.5</v>
      </c>
      <c r="F29" s="145">
        <v>33.96</v>
      </c>
      <c r="G29" s="145">
        <v>328</v>
      </c>
      <c r="H29" s="147">
        <v>239.6</v>
      </c>
      <c r="I29" s="147">
        <v>30</v>
      </c>
      <c r="J29" s="147">
        <v>250.15</v>
      </c>
      <c r="K29" s="147">
        <v>1.5</v>
      </c>
      <c r="L29" s="147">
        <v>0.09</v>
      </c>
      <c r="M29" s="147">
        <v>0.1</v>
      </c>
      <c r="N29" s="147">
        <v>0.01</v>
      </c>
      <c r="O29" s="147">
        <v>6.09</v>
      </c>
      <c r="P29" s="147">
        <v>5</v>
      </c>
      <c r="Q29" s="147">
        <v>0.09</v>
      </c>
    </row>
    <row r="30" spans="1:18" ht="32.25" thickBot="1" x14ac:dyDescent="0.3">
      <c r="A30" s="173" t="s">
        <v>72</v>
      </c>
      <c r="B30" s="173">
        <v>200</v>
      </c>
      <c r="C30" s="145" t="s">
        <v>75</v>
      </c>
      <c r="D30" s="145">
        <v>0.1</v>
      </c>
      <c r="E30" s="145">
        <v>0.03</v>
      </c>
      <c r="F30" s="145">
        <v>9.9</v>
      </c>
      <c r="G30" s="145">
        <v>35</v>
      </c>
      <c r="H30" s="147">
        <v>0.26</v>
      </c>
      <c r="I30" s="147">
        <v>0</v>
      </c>
      <c r="J30" s="147">
        <v>0</v>
      </c>
      <c r="K30" s="147">
        <v>0.03</v>
      </c>
      <c r="L30" s="147">
        <v>0</v>
      </c>
      <c r="M30" s="147">
        <v>0</v>
      </c>
      <c r="N30" s="147">
        <v>0</v>
      </c>
      <c r="O30" s="147">
        <v>0</v>
      </c>
      <c r="P30" s="147">
        <v>7.0000000000000007E-2</v>
      </c>
      <c r="Q30" s="147">
        <v>0</v>
      </c>
    </row>
    <row r="31" spans="1:18" ht="17.25" customHeight="1" thickBot="1" x14ac:dyDescent="0.3">
      <c r="A31" s="242" t="s">
        <v>68</v>
      </c>
      <c r="B31" s="243"/>
      <c r="C31" s="244"/>
      <c r="D31" s="180">
        <f>SUM(D28:D30)</f>
        <v>26.300000000000004</v>
      </c>
      <c r="E31" s="180">
        <f t="shared" ref="E31" si="3">SUM(E28:E30)</f>
        <v>41.49</v>
      </c>
      <c r="F31" s="180">
        <f t="shared" ref="F31" si="4">SUM(F28:F30)</f>
        <v>47.14</v>
      </c>
      <c r="G31" s="180">
        <f t="shared" ref="G31" si="5">SUM(G28:G30)</f>
        <v>671.72</v>
      </c>
      <c r="H31" s="180">
        <f t="shared" ref="H31" si="6">SUM(H28:H30)</f>
        <v>375.22</v>
      </c>
      <c r="I31" s="180">
        <f t="shared" ref="I31:J31" si="7">SUM(I28:I30)</f>
        <v>53.120000000000005</v>
      </c>
      <c r="J31" s="180">
        <f t="shared" si="7"/>
        <v>559.42999999999995</v>
      </c>
      <c r="K31" s="180">
        <f t="shared" ref="K31" si="8">SUM(K28:K30)</f>
        <v>4.8899999999999997</v>
      </c>
      <c r="L31" s="180">
        <f t="shared" ref="L31" si="9">SUM(L28:L30)</f>
        <v>0.2</v>
      </c>
      <c r="M31" s="180">
        <f t="shared" ref="M31:P31" si="10">SUM(M28:M30)</f>
        <v>0.5</v>
      </c>
      <c r="N31" s="180">
        <f t="shared" si="10"/>
        <v>0.47000000000000003</v>
      </c>
      <c r="O31" s="180">
        <f t="shared" si="10"/>
        <v>7.09</v>
      </c>
      <c r="P31" s="180">
        <f t="shared" si="10"/>
        <v>11.07</v>
      </c>
      <c r="Q31" s="180">
        <f t="shared" ref="Q31" si="11">SUM(Q28:Q30)</f>
        <v>2.8899999999999997</v>
      </c>
    </row>
    <row r="32" spans="1:18" ht="15.75" customHeight="1" thickBot="1" x14ac:dyDescent="0.3">
      <c r="A32" s="242" t="s">
        <v>69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</row>
    <row r="33" spans="1:17" ht="16.5" thickBot="1" x14ac:dyDescent="0.3">
      <c r="A33" s="178" t="s">
        <v>1</v>
      </c>
      <c r="B33" s="234" t="s">
        <v>2</v>
      </c>
      <c r="C33" s="234" t="s">
        <v>3</v>
      </c>
      <c r="D33" s="234" t="s">
        <v>4</v>
      </c>
      <c r="E33" s="234" t="s">
        <v>5</v>
      </c>
      <c r="F33" s="234" t="s">
        <v>6</v>
      </c>
      <c r="G33" s="234" t="s">
        <v>7</v>
      </c>
      <c r="H33" s="236" t="s">
        <v>8</v>
      </c>
      <c r="I33" s="237"/>
      <c r="J33" s="237"/>
      <c r="K33" s="237"/>
      <c r="L33" s="236" t="s">
        <v>9</v>
      </c>
      <c r="M33" s="237"/>
      <c r="N33" s="237"/>
      <c r="O33" s="237"/>
      <c r="P33" s="237"/>
      <c r="Q33" s="238"/>
    </row>
    <row r="34" spans="1:17" ht="16.5" thickBot="1" x14ac:dyDescent="0.3">
      <c r="A34" s="179"/>
      <c r="B34" s="235"/>
      <c r="C34" s="235"/>
      <c r="D34" s="235"/>
      <c r="E34" s="235"/>
      <c r="F34" s="235"/>
      <c r="G34" s="235"/>
      <c r="H34" s="156" t="s">
        <v>10</v>
      </c>
      <c r="I34" s="180" t="s">
        <v>11</v>
      </c>
      <c r="J34" s="180" t="s">
        <v>93</v>
      </c>
      <c r="K34" s="180" t="s">
        <v>12</v>
      </c>
      <c r="L34" s="180" t="s">
        <v>13</v>
      </c>
      <c r="M34" s="180" t="s">
        <v>14</v>
      </c>
      <c r="N34" s="180" t="s">
        <v>94</v>
      </c>
      <c r="O34" s="180" t="s">
        <v>95</v>
      </c>
      <c r="P34" s="180" t="s">
        <v>96</v>
      </c>
      <c r="Q34" s="180" t="s">
        <v>15</v>
      </c>
    </row>
    <row r="35" spans="1:17" ht="48" thickBot="1" x14ac:dyDescent="0.3">
      <c r="A35" s="173" t="s">
        <v>59</v>
      </c>
      <c r="B35" s="173">
        <v>60</v>
      </c>
      <c r="C35" s="145" t="s">
        <v>91</v>
      </c>
      <c r="D35" s="145">
        <v>1.5</v>
      </c>
      <c r="E35" s="145">
        <v>0.8</v>
      </c>
      <c r="F35" s="145">
        <v>149</v>
      </c>
      <c r="G35" s="145">
        <v>64.5</v>
      </c>
      <c r="H35" s="147">
        <v>36.89</v>
      </c>
      <c r="I35" s="147">
        <v>34.46</v>
      </c>
      <c r="J35" s="147">
        <v>31.58</v>
      </c>
      <c r="K35" s="147">
        <v>0.83</v>
      </c>
      <c r="L35" s="147">
        <v>0.04</v>
      </c>
      <c r="M35" s="147">
        <v>0.06</v>
      </c>
      <c r="N35" s="147">
        <v>2.44</v>
      </c>
      <c r="O35" s="147">
        <v>0.26</v>
      </c>
      <c r="P35" s="147">
        <v>0.2</v>
      </c>
      <c r="Q35" s="147">
        <v>1.46</v>
      </c>
    </row>
    <row r="36" spans="1:17" ht="48" thickBot="1" x14ac:dyDescent="0.3">
      <c r="A36" s="161" t="s">
        <v>151</v>
      </c>
      <c r="B36" s="147">
        <v>200</v>
      </c>
      <c r="C36" s="147" t="s">
        <v>171</v>
      </c>
      <c r="D36" s="147">
        <v>1.4</v>
      </c>
      <c r="E36" s="147">
        <v>3.91</v>
      </c>
      <c r="F36" s="147">
        <v>6.79</v>
      </c>
      <c r="G36" s="147">
        <v>67.8</v>
      </c>
      <c r="H36" s="147">
        <v>34.659999999999997</v>
      </c>
      <c r="I36" s="147">
        <v>17.8</v>
      </c>
      <c r="J36" s="147">
        <v>38.1</v>
      </c>
      <c r="K36" s="147">
        <v>0.64</v>
      </c>
      <c r="L36" s="147">
        <v>0.05</v>
      </c>
      <c r="M36" s="147">
        <v>0.04</v>
      </c>
      <c r="N36" s="147">
        <v>0</v>
      </c>
      <c r="O36" s="147">
        <v>2.1</v>
      </c>
      <c r="P36" s="147">
        <v>5.3</v>
      </c>
      <c r="Q36" s="147">
        <v>14.77</v>
      </c>
    </row>
    <row r="37" spans="1:17" ht="21" customHeight="1" thickBot="1" x14ac:dyDescent="0.3">
      <c r="A37" s="161" t="s">
        <v>152</v>
      </c>
      <c r="B37" s="147" t="s">
        <v>153</v>
      </c>
      <c r="C37" s="147" t="s">
        <v>154</v>
      </c>
      <c r="D37" s="147">
        <v>17.920000000000002</v>
      </c>
      <c r="E37" s="147">
        <v>14.58</v>
      </c>
      <c r="F37" s="147">
        <v>5.62</v>
      </c>
      <c r="G37" s="147">
        <v>225</v>
      </c>
      <c r="H37" s="147">
        <v>56.1</v>
      </c>
      <c r="I37" s="147">
        <v>23.9</v>
      </c>
      <c r="J37" s="147">
        <v>138.19999999999999</v>
      </c>
      <c r="K37" s="147">
        <v>1.77</v>
      </c>
      <c r="L37" s="147">
        <v>0.06</v>
      </c>
      <c r="M37" s="147">
        <v>0.12</v>
      </c>
      <c r="N37" s="147">
        <v>43</v>
      </c>
      <c r="O37" s="147">
        <v>0.6</v>
      </c>
      <c r="P37" s="147">
        <v>15.6</v>
      </c>
      <c r="Q37" s="147">
        <v>0.54</v>
      </c>
    </row>
    <row r="38" spans="1:17" ht="32.25" thickBot="1" x14ac:dyDescent="0.3">
      <c r="A38" s="161" t="s">
        <v>31</v>
      </c>
      <c r="B38" s="147" t="s">
        <v>135</v>
      </c>
      <c r="C38" s="147" t="s">
        <v>155</v>
      </c>
      <c r="D38" s="147">
        <v>5.5</v>
      </c>
      <c r="E38" s="147">
        <v>4.2</v>
      </c>
      <c r="F38" s="147">
        <v>33</v>
      </c>
      <c r="G38" s="147">
        <v>196</v>
      </c>
      <c r="H38" s="147">
        <v>11.17</v>
      </c>
      <c r="I38" s="147">
        <v>8.77</v>
      </c>
      <c r="J38" s="147">
        <v>73.37</v>
      </c>
      <c r="K38" s="147">
        <v>0.89</v>
      </c>
      <c r="L38" s="147">
        <v>7.0000000000000007E-2</v>
      </c>
      <c r="M38" s="147">
        <v>0.02</v>
      </c>
      <c r="N38" s="147">
        <v>0</v>
      </c>
      <c r="O38" s="147">
        <v>5.31</v>
      </c>
      <c r="P38" s="147">
        <v>1.01</v>
      </c>
      <c r="Q38" s="147">
        <v>0</v>
      </c>
    </row>
    <row r="39" spans="1:17" ht="32.25" thickBot="1" x14ac:dyDescent="0.3">
      <c r="A39" s="160" t="s">
        <v>156</v>
      </c>
      <c r="B39" s="159">
        <v>200</v>
      </c>
      <c r="C39" s="159" t="s">
        <v>24</v>
      </c>
      <c r="D39" s="159">
        <v>0.04</v>
      </c>
      <c r="E39" s="159">
        <v>0</v>
      </c>
      <c r="F39" s="159">
        <v>24.76</v>
      </c>
      <c r="G39" s="159">
        <v>94.2</v>
      </c>
      <c r="H39" s="159">
        <v>6.4</v>
      </c>
      <c r="I39" s="159">
        <v>0</v>
      </c>
      <c r="J39" s="159">
        <v>3.6</v>
      </c>
      <c r="K39" s="159">
        <v>0.18</v>
      </c>
      <c r="L39" s="159">
        <v>0.01</v>
      </c>
      <c r="M39" s="159">
        <v>0.03</v>
      </c>
      <c r="N39" s="159">
        <v>0</v>
      </c>
      <c r="O39" s="159">
        <v>0</v>
      </c>
      <c r="P39" s="159">
        <v>0</v>
      </c>
      <c r="Q39" s="159">
        <v>1.08</v>
      </c>
    </row>
    <row r="40" spans="1:17" ht="16.5" thickBot="1" x14ac:dyDescent="0.3">
      <c r="A40" s="161"/>
      <c r="B40" s="147">
        <v>50</v>
      </c>
      <c r="C40" s="147" t="s">
        <v>54</v>
      </c>
      <c r="D40" s="147">
        <v>3.35</v>
      </c>
      <c r="E40" s="147">
        <v>0.35</v>
      </c>
      <c r="F40" s="147">
        <v>25.15</v>
      </c>
      <c r="G40" s="147">
        <v>120</v>
      </c>
      <c r="H40" s="147">
        <v>62.5</v>
      </c>
      <c r="I40" s="147">
        <v>206</v>
      </c>
      <c r="J40" s="147">
        <v>43.5</v>
      </c>
      <c r="K40" s="147">
        <v>0.62</v>
      </c>
      <c r="L40" s="147">
        <v>0.06</v>
      </c>
      <c r="M40" s="147">
        <v>0.15</v>
      </c>
      <c r="N40" s="147">
        <v>0</v>
      </c>
      <c r="O40" s="147">
        <v>0.84</v>
      </c>
      <c r="P40" s="147">
        <v>0.4</v>
      </c>
      <c r="Q40" s="147">
        <v>0</v>
      </c>
    </row>
    <row r="41" spans="1:17" ht="16.5" thickBot="1" x14ac:dyDescent="0.3">
      <c r="A41" s="161"/>
      <c r="B41" s="147">
        <v>30</v>
      </c>
      <c r="C41" s="147" t="s">
        <v>53</v>
      </c>
      <c r="D41" s="147">
        <v>1.5</v>
      </c>
      <c r="E41" s="147">
        <v>0.3</v>
      </c>
      <c r="F41" s="147">
        <v>12.75</v>
      </c>
      <c r="G41" s="147">
        <v>61</v>
      </c>
      <c r="H41" s="147">
        <v>21.9</v>
      </c>
      <c r="I41" s="147">
        <v>12</v>
      </c>
      <c r="J41" s="147">
        <v>47.4</v>
      </c>
      <c r="K41" s="147">
        <v>0.84</v>
      </c>
      <c r="L41" s="147">
        <v>0.12</v>
      </c>
      <c r="M41" s="147">
        <v>0.09</v>
      </c>
      <c r="N41" s="147">
        <v>0</v>
      </c>
      <c r="O41" s="147">
        <v>0.66</v>
      </c>
      <c r="P41" s="147">
        <v>0.6</v>
      </c>
      <c r="Q41" s="147">
        <v>0</v>
      </c>
    </row>
    <row r="42" spans="1:17" ht="16.5" thickBot="1" x14ac:dyDescent="0.3">
      <c r="A42" s="175"/>
      <c r="B42" s="162"/>
      <c r="C42" s="147" t="s">
        <v>102</v>
      </c>
      <c r="D42" s="147"/>
      <c r="E42" s="162"/>
      <c r="F42" s="147"/>
      <c r="G42" s="162"/>
      <c r="H42" s="147"/>
      <c r="I42" s="162"/>
      <c r="J42" s="162"/>
      <c r="K42" s="147"/>
      <c r="L42" s="162"/>
      <c r="M42" s="147"/>
      <c r="N42" s="147"/>
      <c r="O42" s="147"/>
      <c r="P42" s="147"/>
      <c r="Q42" s="147"/>
    </row>
    <row r="43" spans="1:17" ht="16.5" customHeight="1" thickBot="1" x14ac:dyDescent="0.3">
      <c r="A43" s="236" t="s">
        <v>68</v>
      </c>
      <c r="B43" s="237"/>
      <c r="C43" s="238"/>
      <c r="D43" s="189">
        <f t="shared" ref="D43:Q43" si="12">SUM(D35:D41)</f>
        <v>31.21</v>
      </c>
      <c r="E43" s="190">
        <f t="shared" si="12"/>
        <v>24.14</v>
      </c>
      <c r="F43" s="189">
        <f t="shared" si="12"/>
        <v>257.07</v>
      </c>
      <c r="G43" s="190">
        <f t="shared" si="12"/>
        <v>828.5</v>
      </c>
      <c r="H43" s="189">
        <f t="shared" si="12"/>
        <v>229.62</v>
      </c>
      <c r="I43" s="190">
        <f t="shared" si="12"/>
        <v>302.93</v>
      </c>
      <c r="J43" s="190">
        <f t="shared" si="12"/>
        <v>375.75</v>
      </c>
      <c r="K43" s="189">
        <f t="shared" si="12"/>
        <v>5.77</v>
      </c>
      <c r="L43" s="190">
        <f t="shared" si="12"/>
        <v>0.41000000000000003</v>
      </c>
      <c r="M43" s="189">
        <f t="shared" si="12"/>
        <v>0.51</v>
      </c>
      <c r="N43" s="189">
        <f t="shared" si="12"/>
        <v>45.44</v>
      </c>
      <c r="O43" s="189">
        <f t="shared" si="12"/>
        <v>9.77</v>
      </c>
      <c r="P43" s="189">
        <f t="shared" si="12"/>
        <v>23.110000000000003</v>
      </c>
      <c r="Q43" s="191">
        <f t="shared" si="12"/>
        <v>17.850000000000001</v>
      </c>
    </row>
    <row r="44" spans="1:17" ht="17.25" customHeight="1" thickBot="1" x14ac:dyDescent="0.3">
      <c r="A44" s="236" t="s">
        <v>70</v>
      </c>
      <c r="B44" s="237"/>
      <c r="C44" s="238"/>
      <c r="D44" s="136">
        <f t="shared" ref="D44:Q44" si="13">D31+D43</f>
        <v>57.510000000000005</v>
      </c>
      <c r="E44" s="136">
        <f t="shared" si="13"/>
        <v>65.63</v>
      </c>
      <c r="F44" s="136">
        <f t="shared" si="13"/>
        <v>304.20999999999998</v>
      </c>
      <c r="G44" s="136">
        <f t="shared" si="13"/>
        <v>1500.22</v>
      </c>
      <c r="H44" s="136">
        <f t="shared" si="13"/>
        <v>604.84</v>
      </c>
      <c r="I44" s="136">
        <f t="shared" si="13"/>
        <v>356.05</v>
      </c>
      <c r="J44" s="136">
        <f t="shared" si="13"/>
        <v>935.18</v>
      </c>
      <c r="K44" s="136">
        <f t="shared" si="13"/>
        <v>10.66</v>
      </c>
      <c r="L44" s="136">
        <f t="shared" si="13"/>
        <v>0.6100000000000001</v>
      </c>
      <c r="M44" s="136">
        <f t="shared" si="13"/>
        <v>1.01</v>
      </c>
      <c r="N44" s="136">
        <f t="shared" si="13"/>
        <v>45.91</v>
      </c>
      <c r="O44" s="136">
        <f t="shared" si="13"/>
        <v>16.86</v>
      </c>
      <c r="P44" s="136">
        <f t="shared" si="13"/>
        <v>34.180000000000007</v>
      </c>
      <c r="Q44" s="136">
        <f t="shared" si="13"/>
        <v>20.740000000000002</v>
      </c>
    </row>
    <row r="45" spans="1:17" ht="17.25" customHeight="1" x14ac:dyDescent="0.25">
      <c r="A45" s="7"/>
      <c r="B45" s="7"/>
      <c r="C45" s="7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7" spans="1:17" ht="15.75" customHeight="1" thickBot="1" x14ac:dyDescent="0.3">
      <c r="A47" s="109" t="s">
        <v>25</v>
      </c>
      <c r="B47" s="110"/>
      <c r="C47" s="109" t="s">
        <v>148</v>
      </c>
      <c r="D47" s="110"/>
      <c r="E47" s="110"/>
      <c r="F47" s="109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16.5" thickBot="1" x14ac:dyDescent="0.3">
      <c r="A48" s="245" t="s">
        <v>63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7"/>
    </row>
    <row r="49" spans="1:18" ht="16.5" thickBot="1" x14ac:dyDescent="0.3">
      <c r="A49" s="111" t="s">
        <v>1</v>
      </c>
      <c r="B49" s="248" t="s">
        <v>2</v>
      </c>
      <c r="C49" s="248" t="s">
        <v>3</v>
      </c>
      <c r="D49" s="248" t="s">
        <v>4</v>
      </c>
      <c r="E49" s="248" t="s">
        <v>5</v>
      </c>
      <c r="F49" s="248" t="s">
        <v>6</v>
      </c>
      <c r="G49" s="248" t="s">
        <v>7</v>
      </c>
      <c r="H49" s="264" t="s">
        <v>8</v>
      </c>
      <c r="I49" s="265"/>
      <c r="J49" s="265"/>
      <c r="K49" s="265"/>
      <c r="L49" s="264" t="s">
        <v>9</v>
      </c>
      <c r="M49" s="265"/>
      <c r="N49" s="265"/>
      <c r="O49" s="265"/>
      <c r="P49" s="265"/>
      <c r="Q49" s="266"/>
    </row>
    <row r="50" spans="1:18" ht="16.5" thickBot="1" x14ac:dyDescent="0.3">
      <c r="A50" s="112"/>
      <c r="B50" s="249"/>
      <c r="C50" s="249"/>
      <c r="D50" s="249"/>
      <c r="E50" s="249"/>
      <c r="F50" s="249"/>
      <c r="G50" s="249"/>
      <c r="H50" s="113" t="s">
        <v>10</v>
      </c>
      <c r="I50" s="113" t="s">
        <v>11</v>
      </c>
      <c r="J50" s="113" t="s">
        <v>93</v>
      </c>
      <c r="K50" s="113" t="s">
        <v>12</v>
      </c>
      <c r="L50" s="113" t="s">
        <v>13</v>
      </c>
      <c r="M50" s="113" t="s">
        <v>14</v>
      </c>
      <c r="N50" s="113" t="s">
        <v>94</v>
      </c>
      <c r="O50" s="113" t="s">
        <v>95</v>
      </c>
      <c r="P50" s="113" t="s">
        <v>96</v>
      </c>
      <c r="Q50" s="113" t="s">
        <v>15</v>
      </c>
    </row>
    <row r="51" spans="1:18" ht="34.5" customHeight="1" thickBot="1" x14ac:dyDescent="0.3">
      <c r="A51" s="114" t="s">
        <v>130</v>
      </c>
      <c r="B51" s="115" t="s">
        <v>121</v>
      </c>
      <c r="C51" s="116" t="s">
        <v>129</v>
      </c>
      <c r="D51" s="116">
        <v>14.4</v>
      </c>
      <c r="E51" s="116">
        <v>18.100000000000001</v>
      </c>
      <c r="F51" s="116">
        <v>78.5</v>
      </c>
      <c r="G51" s="116">
        <v>428.8</v>
      </c>
      <c r="H51" s="116">
        <v>129.6</v>
      </c>
      <c r="I51" s="116">
        <v>49.1</v>
      </c>
      <c r="J51" s="116">
        <v>182</v>
      </c>
      <c r="K51" s="116">
        <v>2</v>
      </c>
      <c r="L51" s="116">
        <v>0.22</v>
      </c>
      <c r="M51" s="116">
        <v>0.72</v>
      </c>
      <c r="N51" s="116">
        <v>51.2</v>
      </c>
      <c r="O51" s="116">
        <v>1.2</v>
      </c>
      <c r="P51" s="116">
        <v>7.2</v>
      </c>
      <c r="Q51" s="116">
        <v>0.56000000000000005</v>
      </c>
    </row>
    <row r="52" spans="1:18" ht="18.75" customHeight="1" thickBot="1" x14ac:dyDescent="0.3">
      <c r="A52" s="117" t="s">
        <v>104</v>
      </c>
      <c r="B52" s="117">
        <v>200</v>
      </c>
      <c r="C52" s="116" t="s">
        <v>103</v>
      </c>
      <c r="D52" s="116">
        <v>0.2</v>
      </c>
      <c r="E52" s="116">
        <v>0.04</v>
      </c>
      <c r="F52" s="116">
        <v>10.199999999999999</v>
      </c>
      <c r="G52" s="116">
        <v>41</v>
      </c>
      <c r="H52" s="118">
        <v>3.1</v>
      </c>
      <c r="I52" s="118">
        <v>0.84</v>
      </c>
      <c r="J52" s="118">
        <v>1</v>
      </c>
      <c r="K52" s="118">
        <v>7.0000000000000007E-2</v>
      </c>
      <c r="L52" s="118">
        <v>0</v>
      </c>
      <c r="M52" s="118">
        <v>0</v>
      </c>
      <c r="N52" s="118">
        <v>0.01</v>
      </c>
      <c r="O52" s="118">
        <v>0.01</v>
      </c>
      <c r="P52" s="118">
        <v>1.79</v>
      </c>
      <c r="Q52" s="118">
        <v>2.8</v>
      </c>
      <c r="R52" s="29"/>
    </row>
    <row r="53" spans="1:18" ht="36" customHeight="1" thickBot="1" x14ac:dyDescent="0.3">
      <c r="A53" s="117" t="s">
        <v>64</v>
      </c>
      <c r="B53" s="117" t="s">
        <v>83</v>
      </c>
      <c r="C53" s="116" t="s">
        <v>82</v>
      </c>
      <c r="D53" s="116">
        <v>7.6</v>
      </c>
      <c r="E53" s="116">
        <v>4.3</v>
      </c>
      <c r="F53" s="116">
        <v>23.7</v>
      </c>
      <c r="G53" s="116">
        <v>168</v>
      </c>
      <c r="H53" s="118">
        <v>153.1</v>
      </c>
      <c r="I53" s="118">
        <v>23.2</v>
      </c>
      <c r="J53" s="118">
        <v>217</v>
      </c>
      <c r="K53" s="118">
        <v>1.04</v>
      </c>
      <c r="L53" s="118">
        <v>7.0000000000000007E-2</v>
      </c>
      <c r="M53" s="118">
        <v>0.08</v>
      </c>
      <c r="N53" s="118">
        <v>0.15</v>
      </c>
      <c r="O53" s="118">
        <v>5.45</v>
      </c>
      <c r="P53" s="118">
        <v>4.29</v>
      </c>
      <c r="Q53" s="118">
        <v>0.09</v>
      </c>
      <c r="R53" s="30"/>
    </row>
    <row r="54" spans="1:18" ht="16.5" customHeight="1" thickBot="1" x14ac:dyDescent="0.3">
      <c r="A54" s="267" t="s">
        <v>68</v>
      </c>
      <c r="B54" s="268"/>
      <c r="C54" s="269"/>
      <c r="D54" s="119">
        <f>SUM(D51:D53)</f>
        <v>22.2</v>
      </c>
      <c r="E54" s="119">
        <f t="shared" ref="E54" si="14">SUM(E51:E53)</f>
        <v>22.44</v>
      </c>
      <c r="F54" s="119">
        <f t="shared" ref="F54" si="15">SUM(F51:F53)</f>
        <v>112.4</v>
      </c>
      <c r="G54" s="119">
        <f t="shared" ref="G54" si="16">SUM(G51:G53)</f>
        <v>637.79999999999995</v>
      </c>
      <c r="H54" s="119">
        <f t="shared" ref="H54" si="17">SUM(H51:H53)</f>
        <v>285.79999999999995</v>
      </c>
      <c r="I54" s="119">
        <f t="shared" ref="I54:J54" si="18">SUM(I51:I53)</f>
        <v>73.14</v>
      </c>
      <c r="J54" s="119">
        <f t="shared" si="18"/>
        <v>400</v>
      </c>
      <c r="K54" s="119">
        <f t="shared" ref="K54" si="19">SUM(K51:K53)</f>
        <v>3.11</v>
      </c>
      <c r="L54" s="119">
        <f t="shared" ref="L54" si="20">SUM(L51:L53)</f>
        <v>0.29000000000000004</v>
      </c>
      <c r="M54" s="119">
        <f t="shared" ref="M54:P54" si="21">SUM(M51:M53)</f>
        <v>0.79999999999999993</v>
      </c>
      <c r="N54" s="119">
        <f t="shared" si="21"/>
        <v>51.36</v>
      </c>
      <c r="O54" s="119">
        <f t="shared" si="21"/>
        <v>6.66</v>
      </c>
      <c r="P54" s="119">
        <f t="shared" si="21"/>
        <v>13.280000000000001</v>
      </c>
      <c r="Q54" s="119">
        <f t="shared" ref="Q54" si="22">SUM(Q51:Q53)</f>
        <v>3.4499999999999997</v>
      </c>
    </row>
    <row r="55" spans="1:18" ht="17.25" customHeight="1" thickBot="1" x14ac:dyDescent="0.3">
      <c r="A55" s="267" t="s">
        <v>69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9"/>
    </row>
    <row r="56" spans="1:18" ht="28.5" customHeight="1" thickBot="1" x14ac:dyDescent="0.3">
      <c r="A56" s="111" t="s">
        <v>1</v>
      </c>
      <c r="B56" s="248" t="s">
        <v>2</v>
      </c>
      <c r="C56" s="248" t="s">
        <v>3</v>
      </c>
      <c r="D56" s="248" t="s">
        <v>4</v>
      </c>
      <c r="E56" s="248" t="s">
        <v>5</v>
      </c>
      <c r="F56" s="248" t="s">
        <v>6</v>
      </c>
      <c r="G56" s="248" t="s">
        <v>7</v>
      </c>
      <c r="H56" s="264" t="s">
        <v>8</v>
      </c>
      <c r="I56" s="265"/>
      <c r="J56" s="265"/>
      <c r="K56" s="265"/>
      <c r="L56" s="264" t="s">
        <v>9</v>
      </c>
      <c r="M56" s="265"/>
      <c r="N56" s="265"/>
      <c r="O56" s="265"/>
      <c r="P56" s="265"/>
      <c r="Q56" s="266"/>
    </row>
    <row r="57" spans="1:18" ht="34.9" customHeight="1" thickBot="1" x14ac:dyDescent="0.3">
      <c r="A57" s="112"/>
      <c r="B57" s="273"/>
      <c r="C57" s="249"/>
      <c r="D57" s="249"/>
      <c r="E57" s="249"/>
      <c r="F57" s="249"/>
      <c r="G57" s="249"/>
      <c r="H57" s="120" t="s">
        <v>10</v>
      </c>
      <c r="I57" s="119" t="s">
        <v>11</v>
      </c>
      <c r="J57" s="119" t="s">
        <v>93</v>
      </c>
      <c r="K57" s="119" t="s">
        <v>12</v>
      </c>
      <c r="L57" s="119" t="s">
        <v>13</v>
      </c>
      <c r="M57" s="119" t="s">
        <v>14</v>
      </c>
      <c r="N57" s="119" t="s">
        <v>94</v>
      </c>
      <c r="O57" s="119" t="s">
        <v>95</v>
      </c>
      <c r="P57" s="119" t="s">
        <v>96</v>
      </c>
      <c r="Q57" s="119" t="s">
        <v>15</v>
      </c>
    </row>
    <row r="58" spans="1:18" ht="31.5" customHeight="1" thickBot="1" x14ac:dyDescent="0.3">
      <c r="A58" s="117" t="s">
        <v>29</v>
      </c>
      <c r="B58" s="121">
        <v>60</v>
      </c>
      <c r="C58" s="116" t="s">
        <v>105</v>
      </c>
      <c r="D58" s="122">
        <v>1.2</v>
      </c>
      <c r="E58" s="122">
        <v>2.76</v>
      </c>
      <c r="F58" s="122">
        <v>4.26</v>
      </c>
      <c r="G58" s="122">
        <v>46.2</v>
      </c>
      <c r="H58" s="123">
        <v>13.94</v>
      </c>
      <c r="I58" s="123">
        <v>14.01</v>
      </c>
      <c r="J58" s="123">
        <v>44.4</v>
      </c>
      <c r="K58" s="123">
        <v>0.44</v>
      </c>
      <c r="L58" s="123">
        <v>0.03</v>
      </c>
      <c r="M58" s="123">
        <v>0.03</v>
      </c>
      <c r="N58" s="123">
        <v>0</v>
      </c>
      <c r="O58" s="123">
        <v>4.74</v>
      </c>
      <c r="P58" s="123">
        <v>0.71</v>
      </c>
      <c r="Q58" s="123">
        <v>2.25</v>
      </c>
    </row>
    <row r="59" spans="1:18" ht="30.75" thickBot="1" x14ac:dyDescent="0.3">
      <c r="A59" s="79" t="s">
        <v>160</v>
      </c>
      <c r="B59" s="80">
        <v>200</v>
      </c>
      <c r="C59" s="66" t="s">
        <v>118</v>
      </c>
      <c r="D59" s="80">
        <v>4.3899999999999997</v>
      </c>
      <c r="E59" s="80">
        <v>4.22</v>
      </c>
      <c r="F59" s="80">
        <v>13.06</v>
      </c>
      <c r="G59" s="80">
        <v>107.8</v>
      </c>
      <c r="H59" s="80">
        <v>30.46</v>
      </c>
      <c r="I59" s="80">
        <v>28.24</v>
      </c>
      <c r="J59" s="80">
        <v>69.739999999999995</v>
      </c>
      <c r="K59" s="80">
        <v>1.62</v>
      </c>
      <c r="L59" s="80">
        <v>0.18</v>
      </c>
      <c r="M59" s="80">
        <v>0.04</v>
      </c>
      <c r="N59" s="80">
        <v>0</v>
      </c>
      <c r="O59" s="80">
        <v>1.8</v>
      </c>
      <c r="P59" s="80">
        <v>7.3</v>
      </c>
      <c r="Q59" s="80">
        <v>4.6500000000000004</v>
      </c>
    </row>
    <row r="60" spans="1:18" ht="26.25" thickBot="1" x14ac:dyDescent="0.3">
      <c r="A60" s="124" t="s">
        <v>158</v>
      </c>
      <c r="B60" s="123">
        <v>100</v>
      </c>
      <c r="C60" s="118" t="s">
        <v>157</v>
      </c>
      <c r="D60" s="123">
        <v>15.1</v>
      </c>
      <c r="E60" s="123">
        <v>4.9000000000000004</v>
      </c>
      <c r="F60" s="123">
        <v>1026</v>
      </c>
      <c r="G60" s="123">
        <v>145</v>
      </c>
      <c r="H60" s="123">
        <v>48.63</v>
      </c>
      <c r="I60" s="123">
        <v>36.130000000000003</v>
      </c>
      <c r="J60" s="123">
        <v>205.75</v>
      </c>
      <c r="K60" s="123">
        <v>1.0900000000000001</v>
      </c>
      <c r="L60" s="123">
        <v>0.1</v>
      </c>
      <c r="M60" s="123">
        <v>0.14000000000000001</v>
      </c>
      <c r="N60" s="123">
        <v>15</v>
      </c>
      <c r="O60" s="123">
        <v>0.5</v>
      </c>
      <c r="P60" s="123">
        <v>4.8</v>
      </c>
      <c r="Q60" s="123">
        <v>3.28</v>
      </c>
    </row>
    <row r="61" spans="1:18" ht="39" thickBot="1" x14ac:dyDescent="0.3">
      <c r="A61" s="124" t="s">
        <v>23</v>
      </c>
      <c r="B61" s="123" t="s">
        <v>135</v>
      </c>
      <c r="C61" s="118" t="s">
        <v>159</v>
      </c>
      <c r="D61" s="123">
        <v>8.42</v>
      </c>
      <c r="E61" s="123">
        <v>5.25</v>
      </c>
      <c r="F61" s="123">
        <v>34.75</v>
      </c>
      <c r="G61" s="123">
        <v>223.33</v>
      </c>
      <c r="H61" s="123">
        <v>12.94</v>
      </c>
      <c r="I61" s="123">
        <v>122.42</v>
      </c>
      <c r="J61" s="123">
        <v>22.15</v>
      </c>
      <c r="K61" s="123">
        <v>4.1900000000000004</v>
      </c>
      <c r="L61" s="123">
        <v>0.18</v>
      </c>
      <c r="M61" s="123">
        <v>0.11</v>
      </c>
      <c r="N61" s="123">
        <v>1.08</v>
      </c>
      <c r="O61" s="123">
        <v>2.5</v>
      </c>
      <c r="P61" s="123">
        <v>0.04</v>
      </c>
      <c r="Q61" s="123">
        <v>0</v>
      </c>
    </row>
    <row r="62" spans="1:18" ht="26.25" thickBot="1" x14ac:dyDescent="0.3">
      <c r="A62" s="124" t="s">
        <v>57</v>
      </c>
      <c r="B62" s="123">
        <v>200</v>
      </c>
      <c r="C62" s="118" t="s">
        <v>58</v>
      </c>
      <c r="D62" s="123">
        <v>0.6</v>
      </c>
      <c r="E62" s="123">
        <v>0.03</v>
      </c>
      <c r="F62" s="123">
        <v>27</v>
      </c>
      <c r="G62" s="123">
        <v>111</v>
      </c>
      <c r="H62" s="123">
        <v>11.09</v>
      </c>
      <c r="I62" s="123">
        <v>2.96</v>
      </c>
      <c r="J62" s="123">
        <v>5.94</v>
      </c>
      <c r="K62" s="123">
        <v>0.56999999999999995</v>
      </c>
      <c r="L62" s="123">
        <v>0.01</v>
      </c>
      <c r="M62" s="123">
        <v>0.05</v>
      </c>
      <c r="N62" s="123">
        <v>0.09</v>
      </c>
      <c r="O62" s="123">
        <v>0.3</v>
      </c>
      <c r="P62" s="123">
        <v>0.1</v>
      </c>
      <c r="Q62" s="123">
        <v>80</v>
      </c>
    </row>
    <row r="63" spans="1:18" ht="16.5" thickBot="1" x14ac:dyDescent="0.3">
      <c r="A63" s="125"/>
      <c r="B63" s="123">
        <v>50</v>
      </c>
      <c r="C63" s="126" t="s">
        <v>54</v>
      </c>
      <c r="D63" s="126">
        <v>3.35</v>
      </c>
      <c r="E63" s="123">
        <v>0.35</v>
      </c>
      <c r="F63" s="126">
        <v>25.15</v>
      </c>
      <c r="G63" s="123">
        <v>120</v>
      </c>
      <c r="H63" s="123">
        <v>62.5</v>
      </c>
      <c r="I63" s="123">
        <v>20.6</v>
      </c>
      <c r="J63" s="123">
        <v>43.5</v>
      </c>
      <c r="K63" s="126">
        <v>0.62</v>
      </c>
      <c r="L63" s="126">
        <v>0.06</v>
      </c>
      <c r="M63" s="126">
        <v>0.15</v>
      </c>
      <c r="N63" s="126">
        <v>0</v>
      </c>
      <c r="O63" s="126">
        <v>0.84</v>
      </c>
      <c r="P63" s="126">
        <v>0.4</v>
      </c>
      <c r="Q63" s="126">
        <v>0</v>
      </c>
    </row>
    <row r="64" spans="1:18" ht="16.5" thickBot="1" x14ac:dyDescent="0.3">
      <c r="A64" s="125"/>
      <c r="B64" s="123">
        <v>30</v>
      </c>
      <c r="C64" s="126" t="s">
        <v>53</v>
      </c>
      <c r="D64" s="127">
        <v>1.5</v>
      </c>
      <c r="E64" s="123">
        <v>0.3</v>
      </c>
      <c r="F64" s="126">
        <v>12.75</v>
      </c>
      <c r="G64" s="123">
        <v>61</v>
      </c>
      <c r="H64" s="123">
        <v>21.9</v>
      </c>
      <c r="I64" s="123">
        <v>12</v>
      </c>
      <c r="J64" s="123">
        <v>47.4</v>
      </c>
      <c r="K64" s="126">
        <v>0.84</v>
      </c>
      <c r="L64" s="126">
        <v>0.12</v>
      </c>
      <c r="M64" s="126">
        <v>0.09</v>
      </c>
      <c r="N64" s="126">
        <v>0</v>
      </c>
      <c r="O64" s="126">
        <v>0.66</v>
      </c>
      <c r="P64" s="126">
        <v>0.6</v>
      </c>
      <c r="Q64" s="126">
        <v>0</v>
      </c>
    </row>
    <row r="65" spans="1:17" ht="16.5" thickBot="1" x14ac:dyDescent="0.3">
      <c r="A65" s="128"/>
      <c r="B65" s="129"/>
      <c r="C65" s="126" t="s">
        <v>99</v>
      </c>
      <c r="D65" s="127"/>
      <c r="E65" s="129"/>
      <c r="F65" s="126"/>
      <c r="G65" s="129"/>
      <c r="H65" s="123"/>
      <c r="I65" s="123"/>
      <c r="J65" s="123"/>
      <c r="K65" s="126"/>
      <c r="L65" s="130"/>
      <c r="M65" s="126"/>
      <c r="N65" s="126"/>
      <c r="O65" s="126"/>
      <c r="P65" s="126"/>
      <c r="Q65" s="126"/>
    </row>
    <row r="66" spans="1:17" ht="15.75" customHeight="1" thickBot="1" x14ac:dyDescent="0.3">
      <c r="A66" s="264" t="s">
        <v>68</v>
      </c>
      <c r="B66" s="265"/>
      <c r="C66" s="266"/>
      <c r="D66" s="131">
        <f t="shared" ref="D66:Q66" si="23">SUM(D58:D64)</f>
        <v>34.56</v>
      </c>
      <c r="E66" s="132">
        <f t="shared" si="23"/>
        <v>17.810000000000002</v>
      </c>
      <c r="F66" s="133">
        <f t="shared" si="23"/>
        <v>1142.97</v>
      </c>
      <c r="G66" s="132">
        <f t="shared" si="23"/>
        <v>814.33</v>
      </c>
      <c r="H66" s="133">
        <f t="shared" si="23"/>
        <v>201.46</v>
      </c>
      <c r="I66" s="133">
        <f t="shared" si="23"/>
        <v>236.36</v>
      </c>
      <c r="J66" s="133">
        <f t="shared" si="23"/>
        <v>438.87999999999994</v>
      </c>
      <c r="K66" s="133">
        <f t="shared" si="23"/>
        <v>9.370000000000001</v>
      </c>
      <c r="L66" s="132">
        <f t="shared" si="23"/>
        <v>0.68</v>
      </c>
      <c r="M66" s="133">
        <f t="shared" si="23"/>
        <v>0.61</v>
      </c>
      <c r="N66" s="133">
        <f t="shared" si="23"/>
        <v>16.169999999999998</v>
      </c>
      <c r="O66" s="133">
        <f t="shared" si="23"/>
        <v>11.34</v>
      </c>
      <c r="P66" s="133">
        <f t="shared" si="23"/>
        <v>13.949999999999998</v>
      </c>
      <c r="Q66" s="131">
        <f t="shared" si="23"/>
        <v>90.18</v>
      </c>
    </row>
    <row r="67" spans="1:17" ht="16.5" thickBot="1" x14ac:dyDescent="0.3">
      <c r="A67" s="270" t="s">
        <v>70</v>
      </c>
      <c r="B67" s="271"/>
      <c r="C67" s="272"/>
      <c r="D67" s="134">
        <f t="shared" ref="D67:Q67" si="24">D54+D66</f>
        <v>56.760000000000005</v>
      </c>
      <c r="E67" s="134">
        <f t="shared" si="24"/>
        <v>40.25</v>
      </c>
      <c r="F67" s="135">
        <f t="shared" si="24"/>
        <v>1255.3700000000001</v>
      </c>
      <c r="G67" s="134">
        <f t="shared" si="24"/>
        <v>1452.13</v>
      </c>
      <c r="H67" s="134">
        <f t="shared" si="24"/>
        <v>487.26</v>
      </c>
      <c r="I67" s="134">
        <f t="shared" si="24"/>
        <v>309.5</v>
      </c>
      <c r="J67" s="134">
        <f t="shared" si="24"/>
        <v>838.87999999999988</v>
      </c>
      <c r="K67" s="134">
        <f t="shared" si="24"/>
        <v>12.48</v>
      </c>
      <c r="L67" s="134">
        <f t="shared" si="24"/>
        <v>0.97000000000000008</v>
      </c>
      <c r="M67" s="134">
        <f t="shared" si="24"/>
        <v>1.41</v>
      </c>
      <c r="N67" s="135">
        <f t="shared" si="24"/>
        <v>67.53</v>
      </c>
      <c r="O67" s="134">
        <f t="shared" si="24"/>
        <v>18</v>
      </c>
      <c r="P67" s="134">
        <f t="shared" si="24"/>
        <v>27.229999999999997</v>
      </c>
      <c r="Q67" s="134">
        <f t="shared" si="24"/>
        <v>93.63000000000001</v>
      </c>
    </row>
    <row r="69" spans="1:17" ht="18" customHeight="1" thickBot="1" x14ac:dyDescent="0.3">
      <c r="A69" s="137" t="s">
        <v>39</v>
      </c>
      <c r="B69" s="138" t="s">
        <v>147</v>
      </c>
      <c r="C69" s="138"/>
      <c r="D69" s="138"/>
      <c r="E69" s="137"/>
      <c r="F69" s="138"/>
      <c r="G69" s="137"/>
      <c r="H69" s="138"/>
      <c r="I69" s="138"/>
      <c r="J69" s="138"/>
      <c r="K69" s="138"/>
      <c r="L69" s="138"/>
      <c r="M69" s="138"/>
      <c r="N69" s="138"/>
      <c r="O69" s="138"/>
      <c r="P69" s="138"/>
      <c r="Q69" s="138"/>
    </row>
    <row r="70" spans="1:17" ht="16.5" customHeight="1" thickBot="1" x14ac:dyDescent="0.3">
      <c r="A70" s="231" t="s">
        <v>63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3"/>
    </row>
    <row r="71" spans="1:17" ht="16.5" thickBot="1" x14ac:dyDescent="0.3">
      <c r="A71" s="139" t="s">
        <v>1</v>
      </c>
      <c r="B71" s="234" t="s">
        <v>2</v>
      </c>
      <c r="C71" s="234" t="s">
        <v>3</v>
      </c>
      <c r="D71" s="234" t="s">
        <v>4</v>
      </c>
      <c r="E71" s="234" t="s">
        <v>5</v>
      </c>
      <c r="F71" s="234" t="s">
        <v>6</v>
      </c>
      <c r="G71" s="234" t="s">
        <v>7</v>
      </c>
      <c r="H71" s="236" t="s">
        <v>8</v>
      </c>
      <c r="I71" s="237"/>
      <c r="J71" s="237"/>
      <c r="K71" s="237"/>
      <c r="L71" s="236" t="s">
        <v>9</v>
      </c>
      <c r="M71" s="237"/>
      <c r="N71" s="237"/>
      <c r="O71" s="237"/>
      <c r="P71" s="237"/>
      <c r="Q71" s="238"/>
    </row>
    <row r="72" spans="1:17" ht="30" customHeight="1" thickBot="1" x14ac:dyDescent="0.3">
      <c r="A72" s="141"/>
      <c r="B72" s="235"/>
      <c r="C72" s="235"/>
      <c r="D72" s="235"/>
      <c r="E72" s="235"/>
      <c r="F72" s="235"/>
      <c r="G72" s="235"/>
      <c r="H72" s="143" t="s">
        <v>10</v>
      </c>
      <c r="I72" s="143" t="s">
        <v>11</v>
      </c>
      <c r="J72" s="143" t="s">
        <v>93</v>
      </c>
      <c r="K72" s="143" t="s">
        <v>12</v>
      </c>
      <c r="L72" s="143" t="s">
        <v>13</v>
      </c>
      <c r="M72" s="143" t="s">
        <v>14</v>
      </c>
      <c r="N72" s="143" t="s">
        <v>94</v>
      </c>
      <c r="O72" s="143" t="s">
        <v>95</v>
      </c>
      <c r="P72" s="143" t="s">
        <v>96</v>
      </c>
      <c r="Q72" s="143" t="s">
        <v>15</v>
      </c>
    </row>
    <row r="73" spans="1:17" ht="36.75" customHeight="1" thickBot="1" x14ac:dyDescent="0.3">
      <c r="A73" s="144" t="s">
        <v>79</v>
      </c>
      <c r="B73" s="144" t="s">
        <v>119</v>
      </c>
      <c r="C73" s="145" t="s">
        <v>123</v>
      </c>
      <c r="D73" s="145">
        <v>9.3000000000000007</v>
      </c>
      <c r="E73" s="145">
        <v>10</v>
      </c>
      <c r="F73" s="145">
        <v>45.7</v>
      </c>
      <c r="G73" s="145">
        <v>302</v>
      </c>
      <c r="H73" s="145">
        <v>171.9</v>
      </c>
      <c r="I73" s="145">
        <v>45.35</v>
      </c>
      <c r="J73" s="145">
        <v>252.5</v>
      </c>
      <c r="K73" s="145">
        <v>2.2799999999999998</v>
      </c>
      <c r="L73" s="145">
        <v>0.17</v>
      </c>
      <c r="M73" s="145">
        <v>0.22</v>
      </c>
      <c r="N73" s="145">
        <v>7.0000000000000007E-2</v>
      </c>
      <c r="O73" s="145">
        <v>0.9</v>
      </c>
      <c r="P73" s="145">
        <v>2.4</v>
      </c>
      <c r="Q73" s="145">
        <v>0.67</v>
      </c>
    </row>
    <row r="74" spans="1:17" ht="30" customHeight="1" thickBot="1" x14ac:dyDescent="0.3">
      <c r="A74" s="146" t="s">
        <v>64</v>
      </c>
      <c r="B74" s="146" t="s">
        <v>67</v>
      </c>
      <c r="C74" s="145" t="s">
        <v>66</v>
      </c>
      <c r="D74" s="145">
        <v>7.6</v>
      </c>
      <c r="E74" s="145">
        <v>4.3</v>
      </c>
      <c r="F74" s="145">
        <v>23.7</v>
      </c>
      <c r="G74" s="145">
        <v>168</v>
      </c>
      <c r="H74" s="147">
        <v>238.5</v>
      </c>
      <c r="I74" s="147">
        <v>23.2</v>
      </c>
      <c r="J74" s="147">
        <v>250</v>
      </c>
      <c r="K74" s="147">
        <v>1.04</v>
      </c>
      <c r="L74" s="147">
        <v>7.0000000000000007E-2</v>
      </c>
      <c r="M74" s="147">
        <v>0.08</v>
      </c>
      <c r="N74" s="147">
        <v>0.01</v>
      </c>
      <c r="O74" s="147">
        <v>5.99</v>
      </c>
      <c r="P74" s="147">
        <v>5</v>
      </c>
      <c r="Q74" s="147">
        <v>0.09</v>
      </c>
    </row>
    <row r="75" spans="1:17" ht="30" customHeight="1" thickBot="1" x14ac:dyDescent="0.3">
      <c r="A75" s="148" t="s">
        <v>126</v>
      </c>
      <c r="B75" s="148">
        <v>200</v>
      </c>
      <c r="C75" s="149" t="s">
        <v>125</v>
      </c>
      <c r="D75" s="149">
        <v>1.4</v>
      </c>
      <c r="E75" s="149">
        <v>1.6</v>
      </c>
      <c r="F75" s="149">
        <v>16.399999999999999</v>
      </c>
      <c r="G75" s="149">
        <v>86</v>
      </c>
      <c r="H75" s="150">
        <v>33</v>
      </c>
      <c r="I75" s="150">
        <v>12.8</v>
      </c>
      <c r="J75" s="150">
        <v>75</v>
      </c>
      <c r="K75" s="150">
        <v>0.4</v>
      </c>
      <c r="L75" s="150">
        <v>0.02</v>
      </c>
      <c r="M75" s="150">
        <v>0.08</v>
      </c>
      <c r="N75" s="150">
        <v>0</v>
      </c>
      <c r="O75" s="150">
        <v>0.06</v>
      </c>
      <c r="P75" s="150">
        <v>0.08</v>
      </c>
      <c r="Q75" s="150">
        <v>0</v>
      </c>
    </row>
    <row r="76" spans="1:17" ht="16.5" thickBot="1" x14ac:dyDescent="0.3">
      <c r="A76" s="242" t="s">
        <v>68</v>
      </c>
      <c r="B76" s="243"/>
      <c r="C76" s="244"/>
      <c r="D76" s="151">
        <f>SUM(D73:D75)</f>
        <v>18.299999999999997</v>
      </c>
      <c r="E76" s="151">
        <f t="shared" ref="E76" si="25">SUM(E73:E75)</f>
        <v>15.9</v>
      </c>
      <c r="F76" s="151">
        <f t="shared" ref="F76" si="26">SUM(F73:F75)</f>
        <v>85.800000000000011</v>
      </c>
      <c r="G76" s="151">
        <f t="shared" ref="G76" si="27">SUM(G73:G75)</f>
        <v>556</v>
      </c>
      <c r="H76" s="151">
        <f t="shared" ref="H76" si="28">SUM(H73:H75)</f>
        <v>443.4</v>
      </c>
      <c r="I76" s="151">
        <f t="shared" ref="I76:J76" si="29">SUM(I73:I75)</f>
        <v>81.349999999999994</v>
      </c>
      <c r="J76" s="151">
        <f t="shared" si="29"/>
        <v>577.5</v>
      </c>
      <c r="K76" s="151">
        <f t="shared" ref="K76" si="30">SUM(K73:K75)</f>
        <v>3.7199999999999998</v>
      </c>
      <c r="L76" s="151">
        <f t="shared" ref="L76" si="31">SUM(L73:L75)</f>
        <v>0.26</v>
      </c>
      <c r="M76" s="151">
        <f t="shared" ref="M76:P76" si="32">SUM(M73:M75)</f>
        <v>0.38</v>
      </c>
      <c r="N76" s="151">
        <f t="shared" si="32"/>
        <v>0.08</v>
      </c>
      <c r="O76" s="151">
        <f t="shared" si="32"/>
        <v>6.95</v>
      </c>
      <c r="P76" s="151">
        <f t="shared" si="32"/>
        <v>7.48</v>
      </c>
      <c r="Q76" s="151">
        <f t="shared" ref="Q76" si="33">SUM(Q73:Q75)</f>
        <v>0.76</v>
      </c>
    </row>
    <row r="77" spans="1:17" ht="16.5" thickBot="1" x14ac:dyDescent="0.3">
      <c r="A77" s="242" t="s">
        <v>69</v>
      </c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4"/>
    </row>
    <row r="78" spans="1:17" ht="33.75" customHeight="1" thickBot="1" x14ac:dyDescent="0.3">
      <c r="A78" s="152" t="s">
        <v>1</v>
      </c>
      <c r="B78" s="256" t="s">
        <v>2</v>
      </c>
      <c r="C78" s="256" t="s">
        <v>3</v>
      </c>
      <c r="D78" s="256" t="s">
        <v>4</v>
      </c>
      <c r="E78" s="256" t="s">
        <v>5</v>
      </c>
      <c r="F78" s="256" t="s">
        <v>6</v>
      </c>
      <c r="G78" s="256" t="s">
        <v>7</v>
      </c>
      <c r="H78" s="258" t="s">
        <v>8</v>
      </c>
      <c r="I78" s="240"/>
      <c r="J78" s="240"/>
      <c r="K78" s="241"/>
      <c r="L78" s="258" t="s">
        <v>9</v>
      </c>
      <c r="M78" s="240"/>
      <c r="N78" s="240"/>
      <c r="O78" s="240"/>
      <c r="P78" s="240"/>
      <c r="Q78" s="241"/>
    </row>
    <row r="79" spans="1:17" ht="16.5" thickBot="1" x14ac:dyDescent="0.3">
      <c r="A79" s="154"/>
      <c r="B79" s="259"/>
      <c r="C79" s="259"/>
      <c r="D79" s="259"/>
      <c r="E79" s="259"/>
      <c r="F79" s="259"/>
      <c r="G79" s="259"/>
      <c r="H79" s="156" t="s">
        <v>10</v>
      </c>
      <c r="I79" s="151" t="s">
        <v>11</v>
      </c>
      <c r="J79" s="151" t="s">
        <v>93</v>
      </c>
      <c r="K79" s="151" t="s">
        <v>12</v>
      </c>
      <c r="L79" s="151" t="s">
        <v>13</v>
      </c>
      <c r="M79" s="151" t="s">
        <v>14</v>
      </c>
      <c r="N79" s="151" t="s">
        <v>94</v>
      </c>
      <c r="O79" s="151" t="s">
        <v>95</v>
      </c>
      <c r="P79" s="151" t="s">
        <v>96</v>
      </c>
      <c r="Q79" s="151" t="s">
        <v>15</v>
      </c>
    </row>
    <row r="80" spans="1:17" ht="32.25" thickBot="1" x14ac:dyDescent="0.3">
      <c r="A80" s="157" t="s">
        <v>27</v>
      </c>
      <c r="B80" s="157">
        <v>60</v>
      </c>
      <c r="C80" s="158" t="s">
        <v>56</v>
      </c>
      <c r="D80" s="158" t="s">
        <v>176</v>
      </c>
      <c r="E80" s="158" t="s">
        <v>177</v>
      </c>
      <c r="F80" s="158" t="s">
        <v>178</v>
      </c>
      <c r="G80" s="158">
        <v>33</v>
      </c>
      <c r="H80" s="159" t="s">
        <v>179</v>
      </c>
      <c r="I80" s="159">
        <v>9.69</v>
      </c>
      <c r="J80" s="159">
        <v>28.38</v>
      </c>
      <c r="K80" s="159">
        <v>0.41</v>
      </c>
      <c r="L80" s="159" t="s">
        <v>180</v>
      </c>
      <c r="M80" s="159" t="s">
        <v>180</v>
      </c>
      <c r="N80" s="159">
        <v>0.12</v>
      </c>
      <c r="O80" s="159">
        <v>0.6</v>
      </c>
      <c r="P80" s="159">
        <v>0.6</v>
      </c>
      <c r="Q80" s="159">
        <v>3.11</v>
      </c>
    </row>
    <row r="81" spans="1:17" ht="48" thickBot="1" x14ac:dyDescent="0.3">
      <c r="A81" s="10" t="s">
        <v>151</v>
      </c>
      <c r="B81" s="4">
        <v>200</v>
      </c>
      <c r="C81" s="11" t="s">
        <v>173</v>
      </c>
      <c r="D81" s="4">
        <v>1.4</v>
      </c>
      <c r="E81" s="4">
        <v>3.91</v>
      </c>
      <c r="F81" s="4">
        <v>6.79</v>
      </c>
      <c r="G81" s="4">
        <v>67.8</v>
      </c>
      <c r="H81" s="4">
        <v>34.659999999999997</v>
      </c>
      <c r="I81" s="4">
        <v>17.8</v>
      </c>
      <c r="J81" s="4">
        <v>38.1</v>
      </c>
      <c r="K81" s="4">
        <v>0.64</v>
      </c>
      <c r="L81" s="4">
        <v>0.05</v>
      </c>
      <c r="M81" s="4">
        <v>0.04</v>
      </c>
      <c r="N81" s="4">
        <v>0</v>
      </c>
      <c r="O81" s="4">
        <v>2.1</v>
      </c>
      <c r="P81" s="4">
        <v>5.3</v>
      </c>
      <c r="Q81" s="4">
        <v>14.77</v>
      </c>
    </row>
    <row r="82" spans="1:17" ht="16.5" thickBot="1" x14ac:dyDescent="0.3">
      <c r="A82" s="160" t="s">
        <v>164</v>
      </c>
      <c r="B82" s="159" t="s">
        <v>165</v>
      </c>
      <c r="C82" s="159" t="s">
        <v>140</v>
      </c>
      <c r="D82" s="159">
        <v>20.3</v>
      </c>
      <c r="E82" s="159">
        <v>17</v>
      </c>
      <c r="F82" s="159">
        <v>35.69</v>
      </c>
      <c r="G82" s="159">
        <v>377</v>
      </c>
      <c r="H82" s="159">
        <v>45.1</v>
      </c>
      <c r="I82" s="159">
        <v>47.5</v>
      </c>
      <c r="J82" s="159">
        <v>199.3</v>
      </c>
      <c r="K82" s="159">
        <v>2.19</v>
      </c>
      <c r="L82" s="159">
        <v>0.06</v>
      </c>
      <c r="M82" s="159">
        <v>0.14000000000000001</v>
      </c>
      <c r="N82" s="159">
        <v>48</v>
      </c>
      <c r="O82" s="159">
        <v>0.37</v>
      </c>
      <c r="P82" s="159">
        <v>14</v>
      </c>
      <c r="Q82" s="159">
        <v>1.01</v>
      </c>
    </row>
    <row r="83" spans="1:17" ht="19.5" customHeight="1" thickBot="1" x14ac:dyDescent="0.3">
      <c r="A83" s="160" t="s">
        <v>57</v>
      </c>
      <c r="B83" s="159">
        <v>200</v>
      </c>
      <c r="C83" s="159" t="s">
        <v>106</v>
      </c>
      <c r="D83" s="159">
        <v>0.6</v>
      </c>
      <c r="E83" s="159">
        <v>0.03</v>
      </c>
      <c r="F83" s="159">
        <v>27</v>
      </c>
      <c r="G83" s="159">
        <v>111</v>
      </c>
      <c r="H83" s="159">
        <v>28.69</v>
      </c>
      <c r="I83" s="159">
        <v>18.27</v>
      </c>
      <c r="J83" s="159">
        <v>8.82</v>
      </c>
      <c r="K83" s="159">
        <v>0.61</v>
      </c>
      <c r="L83" s="159">
        <v>0.01</v>
      </c>
      <c r="M83" s="159">
        <v>0.03</v>
      </c>
      <c r="N83" s="159">
        <v>0</v>
      </c>
      <c r="O83" s="159">
        <v>0</v>
      </c>
      <c r="P83" s="159">
        <v>0</v>
      </c>
      <c r="Q83" s="159">
        <v>0.32</v>
      </c>
    </row>
    <row r="84" spans="1:17" ht="18.75" customHeight="1" thickBot="1" x14ac:dyDescent="0.3">
      <c r="A84" s="161"/>
      <c r="B84" s="147">
        <v>50</v>
      </c>
      <c r="C84" s="147" t="s">
        <v>54</v>
      </c>
      <c r="D84" s="147">
        <v>3.35</v>
      </c>
      <c r="E84" s="147">
        <v>0.35</v>
      </c>
      <c r="F84" s="147">
        <v>25.15</v>
      </c>
      <c r="G84" s="147">
        <v>120</v>
      </c>
      <c r="H84" s="147">
        <v>62.5</v>
      </c>
      <c r="I84" s="147">
        <v>20.6</v>
      </c>
      <c r="J84" s="147">
        <v>43.5</v>
      </c>
      <c r="K84" s="147">
        <v>0.02</v>
      </c>
      <c r="L84" s="147">
        <v>0.06</v>
      </c>
      <c r="M84" s="147">
        <v>0.15</v>
      </c>
      <c r="N84" s="147">
        <v>0</v>
      </c>
      <c r="O84" s="147">
        <v>0.84</v>
      </c>
      <c r="P84" s="147">
        <v>0.4</v>
      </c>
      <c r="Q84" s="147">
        <v>0</v>
      </c>
    </row>
    <row r="85" spans="1:17" ht="16.5" thickBot="1" x14ac:dyDescent="0.3">
      <c r="A85" s="161"/>
      <c r="B85" s="147">
        <v>30</v>
      </c>
      <c r="C85" s="147" t="s">
        <v>53</v>
      </c>
      <c r="D85" s="147">
        <v>1.5</v>
      </c>
      <c r="E85" s="147">
        <v>0.3</v>
      </c>
      <c r="F85" s="147">
        <v>12.75</v>
      </c>
      <c r="G85" s="147">
        <v>61</v>
      </c>
      <c r="H85" s="147">
        <v>21.9</v>
      </c>
      <c r="I85" s="147">
        <v>12</v>
      </c>
      <c r="J85" s="147">
        <v>47.4</v>
      </c>
      <c r="K85" s="147">
        <v>0.84</v>
      </c>
      <c r="L85" s="147">
        <v>0.12</v>
      </c>
      <c r="M85" s="147">
        <v>0.09</v>
      </c>
      <c r="N85" s="147">
        <v>0</v>
      </c>
      <c r="O85" s="147">
        <v>0.66</v>
      </c>
      <c r="P85" s="147">
        <v>0.6</v>
      </c>
      <c r="Q85" s="147">
        <v>0</v>
      </c>
    </row>
    <row r="86" spans="1:17" ht="16.5" thickBot="1" x14ac:dyDescent="0.3">
      <c r="A86" s="162"/>
      <c r="B86" s="162"/>
      <c r="C86" s="147" t="s">
        <v>99</v>
      </c>
      <c r="D86" s="147"/>
      <c r="E86" s="162"/>
      <c r="F86" s="147"/>
      <c r="G86" s="162"/>
      <c r="H86" s="147"/>
      <c r="I86" s="147"/>
      <c r="J86" s="147"/>
      <c r="K86" s="147"/>
      <c r="L86" s="162"/>
      <c r="M86" s="147"/>
      <c r="N86" s="147"/>
      <c r="O86" s="147"/>
      <c r="P86" s="147"/>
      <c r="Q86" s="147"/>
    </row>
    <row r="87" spans="1:17" ht="16.5" thickBot="1" x14ac:dyDescent="0.3">
      <c r="A87" s="239" t="s">
        <v>68</v>
      </c>
      <c r="B87" s="240"/>
      <c r="C87" s="241"/>
      <c r="D87" s="163">
        <f t="shared" ref="D87:Q87" si="34">SUM(D80:D85)</f>
        <v>27.150000000000002</v>
      </c>
      <c r="E87" s="164">
        <f t="shared" si="34"/>
        <v>21.590000000000003</v>
      </c>
      <c r="F87" s="163">
        <f t="shared" si="34"/>
        <v>107.38</v>
      </c>
      <c r="G87" s="164">
        <f t="shared" si="34"/>
        <v>769.8</v>
      </c>
      <c r="H87" s="163">
        <f t="shared" si="34"/>
        <v>192.85</v>
      </c>
      <c r="I87" s="163">
        <f t="shared" si="34"/>
        <v>125.86000000000001</v>
      </c>
      <c r="J87" s="163">
        <f t="shared" si="34"/>
        <v>365.5</v>
      </c>
      <c r="K87" s="163">
        <f t="shared" si="34"/>
        <v>4.71</v>
      </c>
      <c r="L87" s="164">
        <f t="shared" si="34"/>
        <v>0.3</v>
      </c>
      <c r="M87" s="163">
        <f t="shared" si="34"/>
        <v>0.44999999999999996</v>
      </c>
      <c r="N87" s="163">
        <f t="shared" si="34"/>
        <v>48.12</v>
      </c>
      <c r="O87" s="163">
        <f t="shared" si="34"/>
        <v>4.57</v>
      </c>
      <c r="P87" s="163">
        <f t="shared" si="34"/>
        <v>20.9</v>
      </c>
      <c r="Q87" s="163">
        <f t="shared" si="34"/>
        <v>19.21</v>
      </c>
    </row>
    <row r="88" spans="1:17" ht="16.5" thickBot="1" x14ac:dyDescent="0.3">
      <c r="A88" s="236" t="s">
        <v>70</v>
      </c>
      <c r="B88" s="237"/>
      <c r="C88" s="238"/>
      <c r="D88" s="136">
        <f t="shared" ref="D88:Q88" si="35">D76+D87</f>
        <v>45.45</v>
      </c>
      <c r="E88" s="136">
        <f t="shared" si="35"/>
        <v>37.49</v>
      </c>
      <c r="F88" s="136">
        <f t="shared" si="35"/>
        <v>193.18</v>
      </c>
      <c r="G88" s="136">
        <f t="shared" si="35"/>
        <v>1325.8</v>
      </c>
      <c r="H88" s="136">
        <f t="shared" si="35"/>
        <v>636.25</v>
      </c>
      <c r="I88" s="136">
        <f t="shared" si="35"/>
        <v>207.21</v>
      </c>
      <c r="J88" s="136">
        <f t="shared" si="35"/>
        <v>943</v>
      </c>
      <c r="K88" s="136">
        <f t="shared" si="35"/>
        <v>8.43</v>
      </c>
      <c r="L88" s="136">
        <f t="shared" si="35"/>
        <v>0.56000000000000005</v>
      </c>
      <c r="M88" s="136">
        <f t="shared" si="35"/>
        <v>0.83</v>
      </c>
      <c r="N88" s="136">
        <f t="shared" si="35"/>
        <v>48.199999999999996</v>
      </c>
      <c r="O88" s="136">
        <f t="shared" si="35"/>
        <v>11.52</v>
      </c>
      <c r="P88" s="136">
        <f t="shared" si="35"/>
        <v>28.38</v>
      </c>
      <c r="Q88" s="136">
        <f t="shared" si="35"/>
        <v>19.970000000000002</v>
      </c>
    </row>
    <row r="89" spans="1:17" x14ac:dyDescent="0.25">
      <c r="A89" s="7"/>
      <c r="B89" s="7"/>
      <c r="C89" s="7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 x14ac:dyDescent="0.25">
      <c r="A90" s="7"/>
      <c r="B90" s="7"/>
      <c r="C90" s="7"/>
      <c r="D90" s="41"/>
      <c r="E90" s="99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 x14ac:dyDescent="0.25">
      <c r="A91" s="7"/>
      <c r="B91" s="7"/>
      <c r="C91" s="7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 ht="18" customHeight="1" thickBot="1" x14ac:dyDescent="0.3">
      <c r="A92" s="21" t="s">
        <v>111</v>
      </c>
      <c r="B92" s="22"/>
      <c r="C92" s="21" t="s">
        <v>112</v>
      </c>
      <c r="D92" s="22"/>
      <c r="E92" s="22"/>
      <c r="F92" s="22"/>
      <c r="G92" s="22"/>
      <c r="H92" s="22"/>
      <c r="I92" s="22"/>
      <c r="J92" s="22"/>
      <c r="K92" s="23"/>
      <c r="L92" s="22"/>
      <c r="M92" s="22"/>
      <c r="N92" s="22"/>
      <c r="O92" s="22"/>
      <c r="P92" s="22"/>
      <c r="Q92" s="22"/>
    </row>
    <row r="93" spans="1:17" ht="16.5" thickBot="1" x14ac:dyDescent="0.3">
      <c r="A93" s="222" t="s">
        <v>63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4"/>
    </row>
    <row r="94" spans="1:17" ht="16.5" thickBot="1" x14ac:dyDescent="0.3">
      <c r="A94" s="92" t="s">
        <v>1</v>
      </c>
      <c r="B94" s="207" t="s">
        <v>2</v>
      </c>
      <c r="C94" s="207" t="s">
        <v>3</v>
      </c>
      <c r="D94" s="207" t="s">
        <v>4</v>
      </c>
      <c r="E94" s="207" t="s">
        <v>5</v>
      </c>
      <c r="F94" s="207" t="s">
        <v>6</v>
      </c>
      <c r="G94" s="207" t="s">
        <v>7</v>
      </c>
      <c r="H94" s="209" t="s">
        <v>8</v>
      </c>
      <c r="I94" s="210"/>
      <c r="J94" s="210"/>
      <c r="K94" s="210"/>
      <c r="L94" s="209" t="s">
        <v>9</v>
      </c>
      <c r="M94" s="210"/>
      <c r="N94" s="210"/>
      <c r="O94" s="210"/>
      <c r="P94" s="210"/>
      <c r="Q94" s="211"/>
    </row>
    <row r="95" spans="1:17" ht="16.5" thickBot="1" x14ac:dyDescent="0.3">
      <c r="A95" s="93"/>
      <c r="B95" s="208"/>
      <c r="C95" s="208"/>
      <c r="D95" s="208"/>
      <c r="E95" s="208"/>
      <c r="F95" s="208"/>
      <c r="G95" s="208"/>
      <c r="H95" s="51" t="s">
        <v>10</v>
      </c>
      <c r="I95" s="51" t="s">
        <v>11</v>
      </c>
      <c r="J95" s="51" t="s">
        <v>93</v>
      </c>
      <c r="K95" s="51" t="s">
        <v>12</v>
      </c>
      <c r="L95" s="51" t="s">
        <v>13</v>
      </c>
      <c r="M95" s="51" t="s">
        <v>14</v>
      </c>
      <c r="N95" s="51" t="s">
        <v>94</v>
      </c>
      <c r="O95" s="51" t="s">
        <v>95</v>
      </c>
      <c r="P95" s="51" t="s">
        <v>96</v>
      </c>
      <c r="Q95" s="51" t="s">
        <v>15</v>
      </c>
    </row>
    <row r="96" spans="1:17" ht="48.6" customHeight="1" thickBot="1" x14ac:dyDescent="0.3">
      <c r="A96" s="52" t="s">
        <v>113</v>
      </c>
      <c r="B96" s="52" t="s">
        <v>119</v>
      </c>
      <c r="C96" s="53" t="s">
        <v>122</v>
      </c>
      <c r="D96" s="53">
        <v>10.199999999999999</v>
      </c>
      <c r="E96" s="53">
        <v>12.8</v>
      </c>
      <c r="F96" s="53">
        <v>42.3</v>
      </c>
      <c r="G96" s="53">
        <v>325</v>
      </c>
      <c r="H96" s="53">
        <v>329.29</v>
      </c>
      <c r="I96" s="53">
        <v>48.44</v>
      </c>
      <c r="J96" s="53">
        <v>459.4</v>
      </c>
      <c r="K96" s="53">
        <v>1.1299999999999999</v>
      </c>
      <c r="L96" s="53">
        <v>0.1</v>
      </c>
      <c r="M96" s="53">
        <v>0.5</v>
      </c>
      <c r="N96" s="53">
        <v>0.16</v>
      </c>
      <c r="O96" s="53">
        <v>0.6</v>
      </c>
      <c r="P96" s="53">
        <v>7.6</v>
      </c>
      <c r="Q96" s="53">
        <v>0.66</v>
      </c>
    </row>
    <row r="97" spans="1:17" ht="33.75" customHeight="1" thickBot="1" x14ac:dyDescent="0.3">
      <c r="A97" s="75" t="s">
        <v>115</v>
      </c>
      <c r="B97" s="76">
        <v>200</v>
      </c>
      <c r="C97" s="53" t="s">
        <v>114</v>
      </c>
      <c r="D97" s="53">
        <v>0.1</v>
      </c>
      <c r="E97" s="53">
        <v>0.03</v>
      </c>
      <c r="F97" s="53">
        <v>9.9</v>
      </c>
      <c r="G97" s="53">
        <v>35</v>
      </c>
      <c r="H97" s="54">
        <v>0.26</v>
      </c>
      <c r="I97" s="54">
        <v>0</v>
      </c>
      <c r="J97" s="54">
        <v>0</v>
      </c>
      <c r="K97" s="54">
        <v>0.03</v>
      </c>
      <c r="L97" s="54">
        <v>0</v>
      </c>
      <c r="M97" s="54">
        <v>0</v>
      </c>
      <c r="N97" s="54">
        <v>0</v>
      </c>
      <c r="O97" s="54">
        <v>0</v>
      </c>
      <c r="P97" s="54">
        <v>0.7</v>
      </c>
      <c r="Q97" s="54">
        <v>0</v>
      </c>
    </row>
    <row r="98" spans="1:17" ht="31.5" customHeight="1" thickBot="1" x14ac:dyDescent="0.3">
      <c r="A98" s="75" t="s">
        <v>64</v>
      </c>
      <c r="B98" s="76" t="s">
        <v>116</v>
      </c>
      <c r="C98" s="53" t="s">
        <v>78</v>
      </c>
      <c r="D98" s="53">
        <v>4</v>
      </c>
      <c r="E98" s="53">
        <v>16.7</v>
      </c>
      <c r="F98" s="53">
        <v>23.7</v>
      </c>
      <c r="G98" s="53">
        <v>168</v>
      </c>
      <c r="H98" s="54">
        <v>64.099999999999994</v>
      </c>
      <c r="I98" s="54">
        <v>16.7</v>
      </c>
      <c r="J98" s="54">
        <v>44.1</v>
      </c>
      <c r="K98" s="54">
        <v>1.02</v>
      </c>
      <c r="L98" s="54">
        <v>0.08</v>
      </c>
      <c r="M98" s="54">
        <v>0.05</v>
      </c>
      <c r="N98" s="54">
        <v>0.13</v>
      </c>
      <c r="O98" s="54">
        <v>1.04</v>
      </c>
      <c r="P98" s="54">
        <v>0.4</v>
      </c>
      <c r="Q98" s="54">
        <v>0</v>
      </c>
    </row>
    <row r="99" spans="1:17" ht="16.5" thickBot="1" x14ac:dyDescent="0.3">
      <c r="A99" s="250" t="s">
        <v>68</v>
      </c>
      <c r="B99" s="251"/>
      <c r="C99" s="252"/>
      <c r="D99" s="94">
        <f>SUM(D96:D98)</f>
        <v>14.299999999999999</v>
      </c>
      <c r="E99" s="94">
        <f t="shared" ref="E99" si="36">SUM(E96:E98)</f>
        <v>29.53</v>
      </c>
      <c r="F99" s="94">
        <f t="shared" ref="F99" si="37">SUM(F96:F98)</f>
        <v>75.899999999999991</v>
      </c>
      <c r="G99" s="94">
        <f t="shared" ref="G99" si="38">SUM(G96:G98)</f>
        <v>528</v>
      </c>
      <c r="H99" s="94">
        <f t="shared" ref="H99" si="39">SUM(H96:H98)</f>
        <v>393.65</v>
      </c>
      <c r="I99" s="94">
        <f t="shared" ref="I99:J99" si="40">SUM(I96:I98)</f>
        <v>65.14</v>
      </c>
      <c r="J99" s="94">
        <f t="shared" si="40"/>
        <v>503.5</v>
      </c>
      <c r="K99" s="94">
        <f t="shared" ref="K99" si="41">SUM(K96:K98)</f>
        <v>2.1799999999999997</v>
      </c>
      <c r="L99" s="94">
        <f t="shared" ref="L99" si="42">SUM(L96:L98)</f>
        <v>0.18</v>
      </c>
      <c r="M99" s="94">
        <f t="shared" ref="M99:P99" si="43">SUM(M96:M98)</f>
        <v>0.55000000000000004</v>
      </c>
      <c r="N99" s="94">
        <f t="shared" si="43"/>
        <v>0.29000000000000004</v>
      </c>
      <c r="O99" s="94">
        <f t="shared" si="43"/>
        <v>1.6400000000000001</v>
      </c>
      <c r="P99" s="94">
        <f t="shared" si="43"/>
        <v>8.6999999999999993</v>
      </c>
      <c r="Q99" s="94">
        <f t="shared" ref="Q99" si="44">SUM(Q96:Q98)</f>
        <v>0.66</v>
      </c>
    </row>
    <row r="100" spans="1:17" ht="16.5" thickBot="1" x14ac:dyDescent="0.3">
      <c r="A100" s="253" t="s">
        <v>69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5"/>
    </row>
    <row r="101" spans="1:17" ht="16.5" thickBot="1" x14ac:dyDescent="0.3">
      <c r="A101" s="95" t="s">
        <v>1</v>
      </c>
      <c r="B101" s="217" t="s">
        <v>2</v>
      </c>
      <c r="C101" s="217" t="s">
        <v>3</v>
      </c>
      <c r="D101" s="217" t="s">
        <v>4</v>
      </c>
      <c r="E101" s="217" t="s">
        <v>5</v>
      </c>
      <c r="F101" s="217" t="s">
        <v>6</v>
      </c>
      <c r="G101" s="217" t="s">
        <v>7</v>
      </c>
      <c r="H101" s="219" t="s">
        <v>8</v>
      </c>
      <c r="I101" s="220"/>
      <c r="J101" s="220"/>
      <c r="K101" s="221"/>
      <c r="L101" s="219" t="s">
        <v>9</v>
      </c>
      <c r="M101" s="220"/>
      <c r="N101" s="220"/>
      <c r="O101" s="220"/>
      <c r="P101" s="220"/>
      <c r="Q101" s="221"/>
    </row>
    <row r="102" spans="1:17" ht="16.5" thickBot="1" x14ac:dyDescent="0.3">
      <c r="A102" s="96"/>
      <c r="B102" s="260"/>
      <c r="C102" s="218"/>
      <c r="D102" s="218"/>
      <c r="E102" s="218"/>
      <c r="F102" s="218"/>
      <c r="G102" s="218"/>
      <c r="H102" s="56" t="s">
        <v>10</v>
      </c>
      <c r="I102" s="94" t="s">
        <v>11</v>
      </c>
      <c r="J102" s="94" t="s">
        <v>93</v>
      </c>
      <c r="K102" s="94" t="s">
        <v>12</v>
      </c>
      <c r="L102" s="94" t="s">
        <v>13</v>
      </c>
      <c r="M102" s="94" t="s">
        <v>14</v>
      </c>
      <c r="N102" s="94" t="s">
        <v>94</v>
      </c>
      <c r="O102" s="94" t="s">
        <v>95</v>
      </c>
      <c r="P102" s="94" t="s">
        <v>96</v>
      </c>
      <c r="Q102" s="94" t="s">
        <v>15</v>
      </c>
    </row>
    <row r="103" spans="1:17" ht="46.15" customHeight="1" thickBot="1" x14ac:dyDescent="0.3">
      <c r="A103" s="101" t="s">
        <v>98</v>
      </c>
      <c r="B103" s="102">
        <v>60</v>
      </c>
      <c r="C103" s="103" t="s">
        <v>117</v>
      </c>
      <c r="D103" s="2">
        <v>1.25</v>
      </c>
      <c r="E103" s="2">
        <v>5.48</v>
      </c>
      <c r="F103" s="2">
        <v>8.6999999999999993</v>
      </c>
      <c r="G103" s="16">
        <v>89.08</v>
      </c>
      <c r="H103" s="16">
        <v>31.35</v>
      </c>
      <c r="I103" s="2">
        <v>9.61</v>
      </c>
      <c r="J103" s="2">
        <v>40.5</v>
      </c>
      <c r="K103" s="2">
        <v>0.04</v>
      </c>
      <c r="L103" s="2">
        <v>0.04</v>
      </c>
      <c r="M103" s="2">
        <v>0.04</v>
      </c>
      <c r="N103" s="2">
        <v>0</v>
      </c>
      <c r="O103" s="2">
        <v>0.1</v>
      </c>
      <c r="P103" s="2">
        <v>0</v>
      </c>
      <c r="Q103" s="17">
        <v>11.8</v>
      </c>
    </row>
    <row r="104" spans="1:17" ht="30.75" thickBot="1" x14ac:dyDescent="0.3">
      <c r="A104" s="79" t="s">
        <v>30</v>
      </c>
      <c r="B104" s="80">
        <v>200</v>
      </c>
      <c r="C104" s="66" t="s">
        <v>100</v>
      </c>
      <c r="D104" s="80">
        <v>1.6</v>
      </c>
      <c r="E104" s="80">
        <v>4.0999999999999996</v>
      </c>
      <c r="F104" s="80">
        <v>11.87</v>
      </c>
      <c r="G104" s="80">
        <v>91</v>
      </c>
      <c r="H104" s="80">
        <v>25.05</v>
      </c>
      <c r="I104" s="80">
        <v>21.1</v>
      </c>
      <c r="J104" s="80">
        <v>124.02</v>
      </c>
      <c r="K104" s="80">
        <v>1.05</v>
      </c>
      <c r="L104" s="80">
        <v>0.04</v>
      </c>
      <c r="M104" s="80">
        <v>0.04</v>
      </c>
      <c r="N104" s="80">
        <v>0.2</v>
      </c>
      <c r="O104" s="80">
        <v>2.1</v>
      </c>
      <c r="P104" s="80">
        <v>5.5</v>
      </c>
      <c r="Q104" s="80">
        <v>5.56</v>
      </c>
    </row>
    <row r="105" spans="1:17" ht="30.75" thickBot="1" x14ac:dyDescent="0.3">
      <c r="A105" s="79" t="s">
        <v>161</v>
      </c>
      <c r="B105" s="80">
        <v>100</v>
      </c>
      <c r="C105" s="66" t="s">
        <v>166</v>
      </c>
      <c r="D105" s="80">
        <v>12.13</v>
      </c>
      <c r="E105" s="80">
        <v>17.399999999999999</v>
      </c>
      <c r="F105" s="80">
        <v>9.86</v>
      </c>
      <c r="G105" s="80">
        <v>245</v>
      </c>
      <c r="H105" s="80">
        <v>70</v>
      </c>
      <c r="I105" s="80">
        <v>19.25</v>
      </c>
      <c r="J105" s="80">
        <v>132.38</v>
      </c>
      <c r="K105" s="80">
        <v>1.26</v>
      </c>
      <c r="L105" s="80">
        <v>0.05</v>
      </c>
      <c r="M105" s="80">
        <v>0.08</v>
      </c>
      <c r="N105" s="80">
        <v>80</v>
      </c>
      <c r="O105" s="80">
        <v>2.8</v>
      </c>
      <c r="P105" s="80">
        <v>9.3000000000000007</v>
      </c>
      <c r="Q105" s="80">
        <v>0.33</v>
      </c>
    </row>
    <row r="106" spans="1:17" ht="30.75" customHeight="1" thickBot="1" x14ac:dyDescent="0.3">
      <c r="A106" s="79" t="s">
        <v>163</v>
      </c>
      <c r="B106" s="80">
        <v>150</v>
      </c>
      <c r="C106" s="66" t="s">
        <v>162</v>
      </c>
      <c r="D106" s="80">
        <v>2.86</v>
      </c>
      <c r="E106" s="80">
        <v>4.32</v>
      </c>
      <c r="F106" s="80">
        <v>23.01</v>
      </c>
      <c r="G106" s="80">
        <v>142.35</v>
      </c>
      <c r="H106" s="80">
        <v>14.64</v>
      </c>
      <c r="I106" s="80">
        <v>29.33</v>
      </c>
      <c r="J106" s="80">
        <v>79.73</v>
      </c>
      <c r="K106" s="80">
        <v>1.1599999999999999</v>
      </c>
      <c r="L106" s="80">
        <v>0.15</v>
      </c>
      <c r="M106" s="80">
        <v>0.09</v>
      </c>
      <c r="N106" s="80">
        <v>21</v>
      </c>
      <c r="O106" s="80">
        <v>0.21</v>
      </c>
      <c r="P106" s="80">
        <v>2.58</v>
      </c>
      <c r="Q106" s="81">
        <v>21</v>
      </c>
    </row>
    <row r="107" spans="1:17" ht="30.75" thickBot="1" x14ac:dyDescent="0.3">
      <c r="A107" s="85" t="s">
        <v>156</v>
      </c>
      <c r="B107" s="62">
        <v>200</v>
      </c>
      <c r="C107" s="54" t="s">
        <v>24</v>
      </c>
      <c r="D107" s="14">
        <v>0.04</v>
      </c>
      <c r="E107" s="14">
        <v>0</v>
      </c>
      <c r="F107" s="14">
        <v>24.76</v>
      </c>
      <c r="G107" s="14">
        <v>94.2</v>
      </c>
      <c r="H107" s="14">
        <v>6.4</v>
      </c>
      <c r="I107" s="14">
        <v>0</v>
      </c>
      <c r="J107" s="14">
        <v>3.6</v>
      </c>
      <c r="K107" s="14">
        <v>0.18</v>
      </c>
      <c r="L107" s="14">
        <v>0.01</v>
      </c>
      <c r="M107" s="14">
        <v>0.03</v>
      </c>
      <c r="N107" s="14">
        <v>0</v>
      </c>
      <c r="O107" s="14">
        <v>0</v>
      </c>
      <c r="P107" s="14">
        <v>0</v>
      </c>
      <c r="Q107" s="14">
        <v>1.08</v>
      </c>
    </row>
    <row r="108" spans="1:17" ht="16.5" thickBot="1" x14ac:dyDescent="0.3">
      <c r="A108" s="64"/>
      <c r="B108" s="62">
        <v>50</v>
      </c>
      <c r="C108" s="63" t="s">
        <v>54</v>
      </c>
      <c r="D108" s="63">
        <v>3.35</v>
      </c>
      <c r="E108" s="62">
        <v>0.35</v>
      </c>
      <c r="F108" s="63">
        <v>25.15</v>
      </c>
      <c r="G108" s="62">
        <v>120</v>
      </c>
      <c r="H108" s="62">
        <v>62.5</v>
      </c>
      <c r="I108" s="62">
        <v>20.6</v>
      </c>
      <c r="J108" s="62">
        <v>43.5</v>
      </c>
      <c r="K108" s="63">
        <v>0.02</v>
      </c>
      <c r="L108" s="63">
        <v>0.06</v>
      </c>
      <c r="M108" s="63">
        <v>0.15</v>
      </c>
      <c r="N108" s="63">
        <v>0</v>
      </c>
      <c r="O108" s="63">
        <v>0.84</v>
      </c>
      <c r="P108" s="63">
        <v>0.4</v>
      </c>
      <c r="Q108" s="63">
        <v>0</v>
      </c>
    </row>
    <row r="109" spans="1:17" ht="16.5" customHeight="1" thickBot="1" x14ac:dyDescent="0.3">
      <c r="A109" s="64"/>
      <c r="B109" s="62">
        <v>30</v>
      </c>
      <c r="C109" s="87" t="s">
        <v>53</v>
      </c>
      <c r="D109" s="58">
        <v>1.5</v>
      </c>
      <c r="E109" s="62">
        <v>0.3</v>
      </c>
      <c r="F109" s="63">
        <v>12.75</v>
      </c>
      <c r="G109" s="62">
        <v>61</v>
      </c>
      <c r="H109" s="62">
        <v>21.9</v>
      </c>
      <c r="I109" s="62">
        <v>12</v>
      </c>
      <c r="J109" s="62">
        <v>47.4</v>
      </c>
      <c r="K109" s="63">
        <v>0.84</v>
      </c>
      <c r="L109" s="63">
        <v>0.12</v>
      </c>
      <c r="M109" s="63">
        <v>0.09</v>
      </c>
      <c r="N109" s="63">
        <v>0</v>
      </c>
      <c r="O109" s="63">
        <v>0.66</v>
      </c>
      <c r="P109" s="63">
        <v>0.6</v>
      </c>
      <c r="Q109" s="63">
        <v>0</v>
      </c>
    </row>
    <row r="110" spans="1:17" ht="16.5" customHeight="1" thickBot="1" x14ac:dyDescent="0.3">
      <c r="A110" s="104"/>
      <c r="B110" s="100"/>
      <c r="C110" s="87" t="s">
        <v>102</v>
      </c>
      <c r="D110" s="64"/>
      <c r="E110" s="100"/>
      <c r="F110" s="63"/>
      <c r="G110" s="62"/>
      <c r="H110" s="62"/>
      <c r="I110" s="100"/>
      <c r="J110" s="100"/>
      <c r="K110" s="63"/>
      <c r="L110" s="87"/>
      <c r="M110" s="63"/>
      <c r="N110" s="63"/>
      <c r="O110" s="63"/>
      <c r="P110" s="63"/>
      <c r="Q110" s="63"/>
    </row>
    <row r="111" spans="1:17" ht="16.5" thickBot="1" x14ac:dyDescent="0.3">
      <c r="A111" s="219" t="s">
        <v>68</v>
      </c>
      <c r="B111" s="220"/>
      <c r="C111" s="221"/>
      <c r="D111" s="105">
        <f t="shared" ref="D111:Q111" si="45">SUM(D103:D109)</f>
        <v>22.73</v>
      </c>
      <c r="E111" s="106">
        <f t="shared" si="45"/>
        <v>31.95</v>
      </c>
      <c r="F111" s="105">
        <f t="shared" si="45"/>
        <v>116.1</v>
      </c>
      <c r="G111" s="105">
        <f t="shared" si="45"/>
        <v>842.63</v>
      </c>
      <c r="H111" s="105">
        <f t="shared" si="45"/>
        <v>231.84000000000003</v>
      </c>
      <c r="I111" s="106">
        <f t="shared" si="45"/>
        <v>111.88999999999999</v>
      </c>
      <c r="J111" s="106">
        <f t="shared" si="45"/>
        <v>471.13</v>
      </c>
      <c r="K111" s="105">
        <f t="shared" si="45"/>
        <v>4.55</v>
      </c>
      <c r="L111" s="106">
        <f t="shared" si="45"/>
        <v>0.47000000000000003</v>
      </c>
      <c r="M111" s="105">
        <f t="shared" si="45"/>
        <v>0.52</v>
      </c>
      <c r="N111" s="170">
        <f t="shared" si="45"/>
        <v>101.2</v>
      </c>
      <c r="O111" s="105">
        <f t="shared" si="45"/>
        <v>6.71</v>
      </c>
      <c r="P111" s="105">
        <f t="shared" si="45"/>
        <v>18.380000000000003</v>
      </c>
      <c r="Q111" s="107">
        <f t="shared" si="45"/>
        <v>39.769999999999996</v>
      </c>
    </row>
    <row r="112" spans="1:17" ht="16.5" thickBot="1" x14ac:dyDescent="0.3">
      <c r="A112" s="192" t="s">
        <v>70</v>
      </c>
      <c r="B112" s="193"/>
      <c r="C112" s="194"/>
      <c r="D112" s="65">
        <f t="shared" ref="D112:Q112" si="46">D99+D111</f>
        <v>37.03</v>
      </c>
      <c r="E112" s="65">
        <f t="shared" si="46"/>
        <v>61.480000000000004</v>
      </c>
      <c r="F112" s="65">
        <f t="shared" si="46"/>
        <v>192</v>
      </c>
      <c r="G112" s="65">
        <f t="shared" si="46"/>
        <v>1370.63</v>
      </c>
      <c r="H112" s="65">
        <f t="shared" si="46"/>
        <v>625.49</v>
      </c>
      <c r="I112" s="65">
        <f t="shared" si="46"/>
        <v>177.02999999999997</v>
      </c>
      <c r="J112" s="65">
        <f t="shared" si="46"/>
        <v>974.63</v>
      </c>
      <c r="K112" s="65">
        <f t="shared" si="46"/>
        <v>6.7299999999999995</v>
      </c>
      <c r="L112" s="65">
        <f t="shared" si="46"/>
        <v>0.65</v>
      </c>
      <c r="M112" s="65">
        <f t="shared" si="46"/>
        <v>1.07</v>
      </c>
      <c r="N112" s="108">
        <f t="shared" si="46"/>
        <v>101.49000000000001</v>
      </c>
      <c r="O112" s="65">
        <f t="shared" si="46"/>
        <v>8.35</v>
      </c>
      <c r="P112" s="65">
        <f t="shared" si="46"/>
        <v>27.080000000000002</v>
      </c>
      <c r="Q112" s="65">
        <f t="shared" si="46"/>
        <v>40.429999999999993</v>
      </c>
    </row>
    <row r="113" spans="1:17" x14ac:dyDescent="0.25">
      <c r="A113" s="90"/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5" spans="1:17" ht="16.5" thickBot="1" x14ac:dyDescent="0.3">
      <c r="A115" s="21" t="s">
        <v>28</v>
      </c>
      <c r="B115" s="22"/>
      <c r="C115" s="21" t="s">
        <v>146</v>
      </c>
      <c r="D115" s="21"/>
      <c r="E115" s="21"/>
      <c r="F115" s="22"/>
      <c r="G115" s="21"/>
      <c r="H115" s="22"/>
      <c r="I115" s="22"/>
      <c r="J115" s="22"/>
      <c r="K115" s="23"/>
      <c r="L115" s="22"/>
      <c r="M115" s="22"/>
      <c r="N115" s="22"/>
      <c r="O115" s="22"/>
      <c r="P115" s="22"/>
      <c r="Q115" s="22"/>
    </row>
    <row r="116" spans="1:17" ht="16.5" thickBot="1" x14ac:dyDescent="0.3">
      <c r="A116" s="222" t="s">
        <v>63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4"/>
    </row>
    <row r="117" spans="1:17" ht="27" customHeight="1" thickBot="1" x14ac:dyDescent="0.3">
      <c r="A117" s="35" t="s">
        <v>1</v>
      </c>
      <c r="B117" s="225" t="s">
        <v>2</v>
      </c>
      <c r="C117" s="225" t="s">
        <v>3</v>
      </c>
      <c r="D117" s="225" t="s">
        <v>4</v>
      </c>
      <c r="E117" s="225" t="s">
        <v>5</v>
      </c>
      <c r="F117" s="225" t="s">
        <v>6</v>
      </c>
      <c r="G117" s="225" t="s">
        <v>7</v>
      </c>
      <c r="H117" s="227" t="s">
        <v>8</v>
      </c>
      <c r="I117" s="228"/>
      <c r="J117" s="228"/>
      <c r="K117" s="228"/>
      <c r="L117" s="227" t="s">
        <v>9</v>
      </c>
      <c r="M117" s="228"/>
      <c r="N117" s="228"/>
      <c r="O117" s="228"/>
      <c r="P117" s="228"/>
      <c r="Q117" s="229"/>
    </row>
    <row r="118" spans="1:17" ht="16.5" thickBot="1" x14ac:dyDescent="0.3">
      <c r="A118" s="36"/>
      <c r="B118" s="226"/>
      <c r="C118" s="226"/>
      <c r="D118" s="226"/>
      <c r="E118" s="226"/>
      <c r="F118" s="226"/>
      <c r="G118" s="226"/>
      <c r="H118" s="37" t="s">
        <v>10</v>
      </c>
      <c r="I118" s="37" t="s">
        <v>11</v>
      </c>
      <c r="J118" s="37" t="s">
        <v>93</v>
      </c>
      <c r="K118" s="37" t="s">
        <v>12</v>
      </c>
      <c r="L118" s="37" t="s">
        <v>13</v>
      </c>
      <c r="M118" s="37" t="s">
        <v>14</v>
      </c>
      <c r="N118" s="37" t="s">
        <v>94</v>
      </c>
      <c r="O118" s="37" t="s">
        <v>95</v>
      </c>
      <c r="P118" s="37" t="s">
        <v>96</v>
      </c>
      <c r="Q118" s="37" t="s">
        <v>15</v>
      </c>
    </row>
    <row r="119" spans="1:17" ht="32.25" customHeight="1" thickBot="1" x14ac:dyDescent="0.3">
      <c r="A119" s="39" t="s">
        <v>85</v>
      </c>
      <c r="B119" s="43" t="s">
        <v>119</v>
      </c>
      <c r="C119" s="9" t="s">
        <v>86</v>
      </c>
      <c r="D119" s="9">
        <v>10.199999999999999</v>
      </c>
      <c r="E119" s="9">
        <v>12.3</v>
      </c>
      <c r="F119" s="9">
        <v>44.5</v>
      </c>
      <c r="G119" s="9">
        <v>330</v>
      </c>
      <c r="H119" s="9">
        <v>184.2</v>
      </c>
      <c r="I119" s="9">
        <v>84.3</v>
      </c>
      <c r="J119" s="9">
        <v>307.3</v>
      </c>
      <c r="K119" s="9">
        <v>2.08</v>
      </c>
      <c r="L119" s="9">
        <v>0.25</v>
      </c>
      <c r="M119" s="9">
        <v>0.22</v>
      </c>
      <c r="N119" s="9">
        <v>7.0000000000000007E-2</v>
      </c>
      <c r="O119" s="9">
        <v>1</v>
      </c>
      <c r="P119" s="9">
        <v>3.4</v>
      </c>
      <c r="Q119" s="9">
        <v>0.63</v>
      </c>
    </row>
    <row r="120" spans="1:17" ht="33.75" customHeight="1" thickBot="1" x14ac:dyDescent="0.3">
      <c r="A120" s="40" t="s">
        <v>64</v>
      </c>
      <c r="B120" s="42" t="s">
        <v>67</v>
      </c>
      <c r="C120" s="9" t="s">
        <v>66</v>
      </c>
      <c r="D120" s="9">
        <v>7.6</v>
      </c>
      <c r="E120" s="9">
        <v>4.3</v>
      </c>
      <c r="F120" s="9">
        <v>23.7</v>
      </c>
      <c r="G120" s="9">
        <v>168</v>
      </c>
      <c r="H120" s="11">
        <v>238.5</v>
      </c>
      <c r="I120" s="11">
        <v>23.2</v>
      </c>
      <c r="J120" s="11">
        <v>250</v>
      </c>
      <c r="K120" s="11">
        <v>1.04</v>
      </c>
      <c r="L120" s="11">
        <v>7.0000000000000007E-2</v>
      </c>
      <c r="M120" s="11">
        <v>0.08</v>
      </c>
      <c r="N120" s="11">
        <v>0.01</v>
      </c>
      <c r="O120" s="11">
        <v>5.99</v>
      </c>
      <c r="P120" s="11">
        <v>5</v>
      </c>
      <c r="Q120" s="11">
        <v>0.09</v>
      </c>
    </row>
    <row r="121" spans="1:17" ht="33.75" customHeight="1" thickBot="1" x14ac:dyDescent="0.3">
      <c r="A121" s="52" t="s">
        <v>126</v>
      </c>
      <c r="B121" s="52">
        <v>200</v>
      </c>
      <c r="C121" s="53" t="s">
        <v>125</v>
      </c>
      <c r="D121" s="53">
        <v>1.4</v>
      </c>
      <c r="E121" s="53">
        <v>1.6</v>
      </c>
      <c r="F121" s="53">
        <v>16.399999999999999</v>
      </c>
      <c r="G121" s="53">
        <v>86</v>
      </c>
      <c r="H121" s="54">
        <v>33</v>
      </c>
      <c r="I121" s="54">
        <v>12.8</v>
      </c>
      <c r="J121" s="54">
        <v>75</v>
      </c>
      <c r="K121" s="54">
        <v>0.4</v>
      </c>
      <c r="L121" s="54">
        <v>0.02</v>
      </c>
      <c r="M121" s="54">
        <v>0.08</v>
      </c>
      <c r="N121" s="54">
        <v>0</v>
      </c>
      <c r="O121" s="54">
        <v>0.06</v>
      </c>
      <c r="P121" s="54">
        <v>0.08</v>
      </c>
      <c r="Q121" s="54">
        <v>0</v>
      </c>
    </row>
    <row r="122" spans="1:17" ht="15.75" customHeight="1" thickBot="1" x14ac:dyDescent="0.3">
      <c r="A122" s="195" t="s">
        <v>68</v>
      </c>
      <c r="B122" s="196"/>
      <c r="C122" s="197"/>
      <c r="D122" s="34">
        <f>SUM(D119:D121)</f>
        <v>19.199999999999996</v>
      </c>
      <c r="E122" s="34">
        <f t="shared" ref="E122:Q122" si="47">SUM(E119:E121)</f>
        <v>18.200000000000003</v>
      </c>
      <c r="F122" s="34">
        <f t="shared" si="47"/>
        <v>84.6</v>
      </c>
      <c r="G122" s="34">
        <f t="shared" si="47"/>
        <v>584</v>
      </c>
      <c r="H122" s="34">
        <f t="shared" si="47"/>
        <v>455.7</v>
      </c>
      <c r="I122" s="34">
        <f t="shared" si="47"/>
        <v>120.3</v>
      </c>
      <c r="J122" s="45">
        <f t="shared" si="47"/>
        <v>632.29999999999995</v>
      </c>
      <c r="K122" s="34">
        <f t="shared" si="47"/>
        <v>3.52</v>
      </c>
      <c r="L122" s="34">
        <f t="shared" si="47"/>
        <v>0.34</v>
      </c>
      <c r="M122" s="34">
        <f t="shared" si="47"/>
        <v>0.38</v>
      </c>
      <c r="N122" s="45">
        <f t="shared" si="47"/>
        <v>0.08</v>
      </c>
      <c r="O122" s="45">
        <f t="shared" si="47"/>
        <v>7.05</v>
      </c>
      <c r="P122" s="45">
        <f t="shared" si="47"/>
        <v>8.48</v>
      </c>
      <c r="Q122" s="34">
        <f t="shared" si="47"/>
        <v>0.72</v>
      </c>
    </row>
    <row r="123" spans="1:17" ht="15.75" customHeight="1" thickBot="1" x14ac:dyDescent="0.3">
      <c r="A123" s="198" t="s">
        <v>69</v>
      </c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200"/>
    </row>
    <row r="124" spans="1:17" ht="28.5" customHeight="1" thickBot="1" x14ac:dyDescent="0.3">
      <c r="A124" s="24" t="s">
        <v>1</v>
      </c>
      <c r="B124" s="212" t="s">
        <v>2</v>
      </c>
      <c r="C124" s="212" t="s">
        <v>3</v>
      </c>
      <c r="D124" s="212" t="s">
        <v>4</v>
      </c>
      <c r="E124" s="212" t="s">
        <v>5</v>
      </c>
      <c r="F124" s="212" t="s">
        <v>6</v>
      </c>
      <c r="G124" s="212" t="s">
        <v>7</v>
      </c>
      <c r="H124" s="214" t="s">
        <v>8</v>
      </c>
      <c r="I124" s="215"/>
      <c r="J124" s="215"/>
      <c r="K124" s="216"/>
      <c r="L124" s="214" t="s">
        <v>9</v>
      </c>
      <c r="M124" s="215"/>
      <c r="N124" s="215"/>
      <c r="O124" s="215"/>
      <c r="P124" s="215"/>
      <c r="Q124" s="216"/>
    </row>
    <row r="125" spans="1:17" ht="16.5" thickBot="1" x14ac:dyDescent="0.3">
      <c r="A125" s="25"/>
      <c r="B125" s="213"/>
      <c r="C125" s="213"/>
      <c r="D125" s="213"/>
      <c r="E125" s="213"/>
      <c r="F125" s="213"/>
      <c r="G125" s="213"/>
      <c r="H125" s="38" t="s">
        <v>10</v>
      </c>
      <c r="I125" s="38" t="s">
        <v>11</v>
      </c>
      <c r="J125" s="38" t="s">
        <v>93</v>
      </c>
      <c r="K125" s="38" t="s">
        <v>12</v>
      </c>
      <c r="L125" s="38" t="s">
        <v>13</v>
      </c>
      <c r="M125" s="38" t="s">
        <v>14</v>
      </c>
      <c r="N125" s="38" t="s">
        <v>94</v>
      </c>
      <c r="O125" s="38" t="s">
        <v>95</v>
      </c>
      <c r="P125" s="38" t="s">
        <v>96</v>
      </c>
      <c r="Q125" s="38" t="s">
        <v>15</v>
      </c>
    </row>
    <row r="126" spans="1:17" ht="16.5" thickBot="1" x14ac:dyDescent="0.3">
      <c r="A126" s="26" t="s">
        <v>22</v>
      </c>
      <c r="B126" s="33">
        <v>80</v>
      </c>
      <c r="C126" s="27" t="s">
        <v>43</v>
      </c>
      <c r="D126" s="28">
        <v>1.7</v>
      </c>
      <c r="E126" s="28">
        <v>5.8</v>
      </c>
      <c r="F126" s="28">
        <v>8.1999999999999993</v>
      </c>
      <c r="G126" s="28">
        <v>92</v>
      </c>
      <c r="H126" s="33">
        <v>22.3</v>
      </c>
      <c r="I126" s="33">
        <v>30.76</v>
      </c>
      <c r="J126" s="33">
        <v>40.799999999999997</v>
      </c>
      <c r="K126" s="33">
        <v>0.86</v>
      </c>
      <c r="L126" s="33">
        <v>0.04</v>
      </c>
      <c r="M126" s="33">
        <v>0.04</v>
      </c>
      <c r="N126" s="33">
        <v>0.01</v>
      </c>
      <c r="O126" s="33">
        <v>8.4</v>
      </c>
      <c r="P126" s="33">
        <v>0.5</v>
      </c>
      <c r="Q126" s="33">
        <v>4.12</v>
      </c>
    </row>
    <row r="127" spans="1:17" ht="32.25" thickBot="1" x14ac:dyDescent="0.3">
      <c r="A127" s="12" t="s">
        <v>34</v>
      </c>
      <c r="B127" s="14">
        <v>200</v>
      </c>
      <c r="C127" s="13" t="s">
        <v>35</v>
      </c>
      <c r="D127" s="14">
        <v>1.6</v>
      </c>
      <c r="E127" s="14">
        <v>2.4</v>
      </c>
      <c r="F127" s="14">
        <v>11.6</v>
      </c>
      <c r="G127" s="14">
        <v>75</v>
      </c>
      <c r="H127" s="14">
        <v>10.37</v>
      </c>
      <c r="I127" s="14">
        <v>16</v>
      </c>
      <c r="J127" s="14">
        <v>111.78</v>
      </c>
      <c r="K127" s="14">
        <v>0.61</v>
      </c>
      <c r="L127" s="14">
        <v>0.06</v>
      </c>
      <c r="M127" s="14">
        <v>0.04</v>
      </c>
      <c r="N127" s="14">
        <v>0.2</v>
      </c>
      <c r="O127" s="14">
        <v>1.3</v>
      </c>
      <c r="P127" s="14">
        <v>5.6</v>
      </c>
      <c r="Q127" s="14">
        <v>5.28</v>
      </c>
    </row>
    <row r="128" spans="1:17" ht="48" thickBot="1" x14ac:dyDescent="0.3">
      <c r="A128" s="12" t="s">
        <v>36</v>
      </c>
      <c r="B128" s="14" t="s">
        <v>38</v>
      </c>
      <c r="C128" s="13" t="s">
        <v>37</v>
      </c>
      <c r="D128" s="14">
        <v>14</v>
      </c>
      <c r="E128" s="14">
        <v>12.2</v>
      </c>
      <c r="F128" s="14">
        <v>10.1</v>
      </c>
      <c r="G128" s="14">
        <v>207</v>
      </c>
      <c r="H128" s="14">
        <v>35.53</v>
      </c>
      <c r="I128" s="14">
        <v>26.54</v>
      </c>
      <c r="J128" s="14">
        <v>156.36000000000001</v>
      </c>
      <c r="K128" s="14">
        <v>1.1399999999999999</v>
      </c>
      <c r="L128" s="14">
        <v>0.08</v>
      </c>
      <c r="M128" s="14">
        <v>0.16</v>
      </c>
      <c r="N128" s="14">
        <v>3.4000000000000002E-2</v>
      </c>
      <c r="O128" s="14">
        <v>0.4</v>
      </c>
      <c r="P128" s="14">
        <v>7.1</v>
      </c>
      <c r="Q128" s="14">
        <v>0.12</v>
      </c>
    </row>
    <row r="129" spans="1:17" ht="16.5" thickBot="1" x14ac:dyDescent="0.3">
      <c r="A129" s="12" t="s">
        <v>19</v>
      </c>
      <c r="B129" s="14">
        <v>150</v>
      </c>
      <c r="C129" s="13" t="s">
        <v>138</v>
      </c>
      <c r="D129" s="14">
        <v>3.2</v>
      </c>
      <c r="E129" s="14">
        <v>4.9000000000000004</v>
      </c>
      <c r="F129" s="14">
        <v>14</v>
      </c>
      <c r="G129" s="14">
        <v>75</v>
      </c>
      <c r="H129" s="14">
        <v>92.5</v>
      </c>
      <c r="I129" s="14">
        <v>35.33</v>
      </c>
      <c r="J129" s="14">
        <v>76.72</v>
      </c>
      <c r="K129" s="14">
        <v>1.36</v>
      </c>
      <c r="L129" s="14">
        <v>0.06</v>
      </c>
      <c r="M129" s="14">
        <v>7.0000000000000007E-2</v>
      </c>
      <c r="N129" s="14">
        <v>0.59</v>
      </c>
      <c r="O129" s="14">
        <v>0.6</v>
      </c>
      <c r="P129" s="14">
        <v>4</v>
      </c>
      <c r="Q129" s="14">
        <v>29.66</v>
      </c>
    </row>
    <row r="130" spans="1:17" ht="34.15" customHeight="1" thickBot="1" x14ac:dyDescent="0.3">
      <c r="A130" s="10" t="s">
        <v>156</v>
      </c>
      <c r="B130" s="4">
        <v>200</v>
      </c>
      <c r="C130" s="11" t="s">
        <v>24</v>
      </c>
      <c r="D130" s="14">
        <v>0.04</v>
      </c>
      <c r="E130" s="14">
        <v>0</v>
      </c>
      <c r="F130" s="14">
        <v>24.76</v>
      </c>
      <c r="G130" s="14">
        <v>94.2</v>
      </c>
      <c r="H130" s="14">
        <v>6.4</v>
      </c>
      <c r="I130" s="14">
        <v>0</v>
      </c>
      <c r="J130" s="14">
        <v>3.6</v>
      </c>
      <c r="K130" s="14">
        <v>0.18</v>
      </c>
      <c r="L130" s="14">
        <v>0.01</v>
      </c>
      <c r="M130" s="14">
        <v>0.03</v>
      </c>
      <c r="N130" s="14">
        <v>0</v>
      </c>
      <c r="O130" s="14">
        <v>0</v>
      </c>
      <c r="P130" s="14">
        <v>0</v>
      </c>
      <c r="Q130" s="14">
        <v>1.08</v>
      </c>
    </row>
    <row r="131" spans="1:17" ht="16.5" thickBot="1" x14ac:dyDescent="0.3">
      <c r="A131" s="5"/>
      <c r="B131" s="4">
        <v>50</v>
      </c>
      <c r="C131" s="3" t="s">
        <v>54</v>
      </c>
      <c r="D131" s="3">
        <v>3.35</v>
      </c>
      <c r="E131" s="4">
        <v>0.35</v>
      </c>
      <c r="F131" s="3">
        <v>25.15</v>
      </c>
      <c r="G131" s="4">
        <v>120</v>
      </c>
      <c r="H131" s="4">
        <v>62.5</v>
      </c>
      <c r="I131" s="4">
        <v>20.6</v>
      </c>
      <c r="J131" s="4">
        <v>43.5</v>
      </c>
      <c r="K131" s="3">
        <v>0.02</v>
      </c>
      <c r="L131" s="3">
        <v>0.06</v>
      </c>
      <c r="M131" s="3">
        <v>0.15</v>
      </c>
      <c r="N131" s="3">
        <v>0</v>
      </c>
      <c r="O131" s="3">
        <v>0.84</v>
      </c>
      <c r="P131" s="3">
        <v>0.4</v>
      </c>
      <c r="Q131" s="3">
        <v>0</v>
      </c>
    </row>
    <row r="132" spans="1:17" ht="18" customHeight="1" thickBot="1" x14ac:dyDescent="0.3">
      <c r="A132" s="5"/>
      <c r="B132" s="4">
        <v>30</v>
      </c>
      <c r="C132" s="3" t="s">
        <v>53</v>
      </c>
      <c r="D132" s="3">
        <v>1.5</v>
      </c>
      <c r="E132" s="4">
        <v>0.3</v>
      </c>
      <c r="F132" s="3">
        <v>12.75</v>
      </c>
      <c r="G132" s="4">
        <v>61</v>
      </c>
      <c r="H132" s="4">
        <v>21.9</v>
      </c>
      <c r="I132" s="4">
        <v>12</v>
      </c>
      <c r="J132" s="4">
        <v>47.4</v>
      </c>
      <c r="K132" s="3">
        <v>0.84</v>
      </c>
      <c r="L132" s="3">
        <v>0.12</v>
      </c>
      <c r="M132" s="3">
        <v>0.09</v>
      </c>
      <c r="N132" s="3">
        <v>0</v>
      </c>
      <c r="O132" s="3">
        <v>0.66</v>
      </c>
      <c r="P132" s="3">
        <v>0.6</v>
      </c>
      <c r="Q132" s="3">
        <v>0</v>
      </c>
    </row>
    <row r="133" spans="1:17" ht="18" customHeight="1" thickBot="1" x14ac:dyDescent="0.3">
      <c r="A133" s="97"/>
      <c r="B133" s="98"/>
      <c r="C133" s="3" t="s">
        <v>99</v>
      </c>
      <c r="D133" s="3"/>
      <c r="E133" s="4"/>
      <c r="F133" s="3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</row>
    <row r="134" spans="1:17" ht="16.5" thickBot="1" x14ac:dyDescent="0.3">
      <c r="A134" s="214" t="s">
        <v>84</v>
      </c>
      <c r="B134" s="215"/>
      <c r="C134" s="216"/>
      <c r="D134" s="31">
        <f t="shared" ref="D134:Q134" si="48">SUM(D126:D132)</f>
        <v>25.39</v>
      </c>
      <c r="E134" s="31">
        <f t="shared" si="48"/>
        <v>25.95</v>
      </c>
      <c r="F134" s="31">
        <f t="shared" si="48"/>
        <v>106.56</v>
      </c>
      <c r="G134" s="31">
        <f t="shared" si="48"/>
        <v>724.2</v>
      </c>
      <c r="H134" s="31">
        <f t="shared" si="48"/>
        <v>251.5</v>
      </c>
      <c r="I134" s="31">
        <f t="shared" si="48"/>
        <v>141.23000000000002</v>
      </c>
      <c r="J134" s="31">
        <f t="shared" si="48"/>
        <v>480.15999999999997</v>
      </c>
      <c r="K134" s="31">
        <f t="shared" si="48"/>
        <v>5.0099999999999989</v>
      </c>
      <c r="L134" s="31">
        <f t="shared" si="48"/>
        <v>0.43</v>
      </c>
      <c r="M134" s="31">
        <f t="shared" si="48"/>
        <v>0.57999999999999996</v>
      </c>
      <c r="N134" s="31">
        <f t="shared" si="48"/>
        <v>0.83399999999999996</v>
      </c>
      <c r="O134" s="31">
        <f t="shared" si="48"/>
        <v>12.200000000000001</v>
      </c>
      <c r="P134" s="31">
        <f t="shared" si="48"/>
        <v>18.2</v>
      </c>
      <c r="Q134" s="31">
        <f t="shared" si="48"/>
        <v>40.26</v>
      </c>
    </row>
    <row r="135" spans="1:17" ht="16.5" customHeight="1" thickBot="1" x14ac:dyDescent="0.3">
      <c r="A135" s="201" t="s">
        <v>70</v>
      </c>
      <c r="B135" s="202"/>
      <c r="C135" s="203"/>
      <c r="D135" s="6">
        <f t="shared" ref="D135:Q135" si="49">D122+D134</f>
        <v>44.589999999999996</v>
      </c>
      <c r="E135" s="6">
        <f t="shared" si="49"/>
        <v>44.150000000000006</v>
      </c>
      <c r="F135" s="6">
        <f t="shared" si="49"/>
        <v>191.16</v>
      </c>
      <c r="G135" s="6">
        <f t="shared" si="49"/>
        <v>1308.2</v>
      </c>
      <c r="H135" s="6">
        <f t="shared" si="49"/>
        <v>707.2</v>
      </c>
      <c r="I135" s="6">
        <f t="shared" si="49"/>
        <v>261.53000000000003</v>
      </c>
      <c r="J135" s="6">
        <f t="shared" si="49"/>
        <v>1112.46</v>
      </c>
      <c r="K135" s="6">
        <f t="shared" si="49"/>
        <v>8.5299999999999994</v>
      </c>
      <c r="L135" s="6">
        <f t="shared" si="49"/>
        <v>0.77</v>
      </c>
      <c r="M135" s="6">
        <f t="shared" si="49"/>
        <v>0.96</v>
      </c>
      <c r="N135" s="6">
        <f t="shared" si="49"/>
        <v>0.91399999999999992</v>
      </c>
      <c r="O135" s="6">
        <f t="shared" si="49"/>
        <v>19.25</v>
      </c>
      <c r="P135" s="6">
        <f t="shared" si="49"/>
        <v>26.68</v>
      </c>
      <c r="Q135" s="6">
        <f t="shared" si="49"/>
        <v>40.98</v>
      </c>
    </row>
    <row r="136" spans="1:17" ht="30.75" customHeight="1" x14ac:dyDescent="0.25"/>
    <row r="137" spans="1:17" ht="16.5" thickBot="1" x14ac:dyDescent="0.3">
      <c r="A137" s="137" t="s">
        <v>32</v>
      </c>
      <c r="B137" s="138"/>
      <c r="C137" s="137" t="s">
        <v>145</v>
      </c>
      <c r="D137" s="138"/>
      <c r="E137" s="138"/>
      <c r="F137" s="138"/>
      <c r="G137" s="137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</row>
    <row r="138" spans="1:17" ht="16.5" thickBot="1" x14ac:dyDescent="0.3">
      <c r="A138" s="231" t="s">
        <v>63</v>
      </c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3"/>
    </row>
    <row r="139" spans="1:17" ht="16.5" thickBot="1" x14ac:dyDescent="0.3">
      <c r="A139" s="140" t="s">
        <v>1</v>
      </c>
      <c r="B139" s="234" t="s">
        <v>2</v>
      </c>
      <c r="C139" s="234" t="s">
        <v>3</v>
      </c>
      <c r="D139" s="234" t="s">
        <v>4</v>
      </c>
      <c r="E139" s="234" t="s">
        <v>5</v>
      </c>
      <c r="F139" s="234" t="s">
        <v>6</v>
      </c>
      <c r="G139" s="234" t="s">
        <v>7</v>
      </c>
      <c r="H139" s="236" t="s">
        <v>8</v>
      </c>
      <c r="I139" s="237"/>
      <c r="J139" s="237"/>
      <c r="K139" s="237"/>
      <c r="L139" s="236" t="s">
        <v>9</v>
      </c>
      <c r="M139" s="237"/>
      <c r="N139" s="237"/>
      <c r="O139" s="237"/>
      <c r="P139" s="237"/>
      <c r="Q139" s="238"/>
    </row>
    <row r="140" spans="1:17" ht="16.5" thickBot="1" x14ac:dyDescent="0.3">
      <c r="A140" s="142"/>
      <c r="B140" s="235"/>
      <c r="C140" s="235"/>
      <c r="D140" s="235"/>
      <c r="E140" s="235"/>
      <c r="F140" s="235"/>
      <c r="G140" s="235"/>
      <c r="H140" s="143" t="s">
        <v>10</v>
      </c>
      <c r="I140" s="143" t="s">
        <v>11</v>
      </c>
      <c r="J140" s="143" t="s">
        <v>93</v>
      </c>
      <c r="K140" s="143" t="s">
        <v>12</v>
      </c>
      <c r="L140" s="143" t="s">
        <v>13</v>
      </c>
      <c r="M140" s="143" t="s">
        <v>14</v>
      </c>
      <c r="N140" s="143" t="s">
        <v>94</v>
      </c>
      <c r="O140" s="143" t="s">
        <v>95</v>
      </c>
      <c r="P140" s="143" t="s">
        <v>96</v>
      </c>
      <c r="Q140" s="143" t="s">
        <v>15</v>
      </c>
    </row>
    <row r="141" spans="1:17" ht="38.25" customHeight="1" thickBot="1" x14ac:dyDescent="0.3">
      <c r="A141" s="144" t="s">
        <v>128</v>
      </c>
      <c r="B141" s="171" t="s">
        <v>120</v>
      </c>
      <c r="C141" s="145" t="s">
        <v>73</v>
      </c>
      <c r="D141" s="145">
        <v>20.399999999999999</v>
      </c>
      <c r="E141" s="145">
        <v>31.2</v>
      </c>
      <c r="F141" s="145">
        <v>4.0999999999999996</v>
      </c>
      <c r="G141" s="145">
        <v>385.9</v>
      </c>
      <c r="H141" s="145">
        <v>169.2</v>
      </c>
      <c r="I141" s="145">
        <v>28.9</v>
      </c>
      <c r="J141" s="145">
        <v>386.6</v>
      </c>
      <c r="K141" s="145">
        <v>4.2</v>
      </c>
      <c r="L141" s="145">
        <v>0.14000000000000001</v>
      </c>
      <c r="M141" s="145">
        <v>0.5</v>
      </c>
      <c r="N141" s="145">
        <v>505.4</v>
      </c>
      <c r="O141" s="145">
        <v>1.25</v>
      </c>
      <c r="P141" s="145">
        <v>7.5</v>
      </c>
      <c r="Q141" s="145">
        <v>3.5</v>
      </c>
    </row>
    <row r="142" spans="1:17" ht="30.75" customHeight="1" thickBot="1" x14ac:dyDescent="0.3">
      <c r="A142" s="146" t="s">
        <v>71</v>
      </c>
      <c r="B142" s="172" t="s">
        <v>76</v>
      </c>
      <c r="C142" s="145" t="s">
        <v>74</v>
      </c>
      <c r="D142" s="145">
        <v>9.9</v>
      </c>
      <c r="E142" s="145">
        <v>16.5</v>
      </c>
      <c r="F142" s="145">
        <v>33.96</v>
      </c>
      <c r="G142" s="145">
        <v>328</v>
      </c>
      <c r="H142" s="147">
        <v>239.6</v>
      </c>
      <c r="I142" s="147">
        <v>30</v>
      </c>
      <c r="J142" s="147">
        <v>250.15</v>
      </c>
      <c r="K142" s="147">
        <v>1.5</v>
      </c>
      <c r="L142" s="147">
        <v>0.09</v>
      </c>
      <c r="M142" s="147">
        <v>0.1</v>
      </c>
      <c r="N142" s="147">
        <v>0.01</v>
      </c>
      <c r="O142" s="147">
        <v>6.09</v>
      </c>
      <c r="P142" s="147">
        <v>5</v>
      </c>
      <c r="Q142" s="147">
        <v>0.09</v>
      </c>
    </row>
    <row r="143" spans="1:17" ht="32.25" customHeight="1" thickBot="1" x14ac:dyDescent="0.3">
      <c r="A143" s="146" t="s">
        <v>72</v>
      </c>
      <c r="B143" s="172">
        <v>200</v>
      </c>
      <c r="C143" s="145" t="s">
        <v>75</v>
      </c>
      <c r="D143" s="145">
        <v>0.1</v>
      </c>
      <c r="E143" s="145">
        <v>0.03</v>
      </c>
      <c r="F143" s="145">
        <v>9.9</v>
      </c>
      <c r="G143" s="145">
        <v>35</v>
      </c>
      <c r="H143" s="147">
        <v>0.26</v>
      </c>
      <c r="I143" s="147">
        <v>0</v>
      </c>
      <c r="J143" s="147">
        <v>0</v>
      </c>
      <c r="K143" s="147">
        <v>0.03</v>
      </c>
      <c r="L143" s="147">
        <v>0</v>
      </c>
      <c r="M143" s="147">
        <v>0</v>
      </c>
      <c r="N143" s="147">
        <v>0</v>
      </c>
      <c r="O143" s="147">
        <v>0</v>
      </c>
      <c r="P143" s="147">
        <v>7.0000000000000007E-2</v>
      </c>
      <c r="Q143" s="147">
        <v>0</v>
      </c>
    </row>
    <row r="144" spans="1:17" ht="16.5" thickBot="1" x14ac:dyDescent="0.3">
      <c r="A144" s="261" t="s">
        <v>68</v>
      </c>
      <c r="B144" s="262"/>
      <c r="C144" s="263"/>
      <c r="D144" s="151">
        <f>SUM(D141:D143)</f>
        <v>30.4</v>
      </c>
      <c r="E144" s="151">
        <f t="shared" ref="E144" si="50">SUM(E141:E143)</f>
        <v>47.730000000000004</v>
      </c>
      <c r="F144" s="151">
        <f t="shared" ref="F144" si="51">SUM(F141:F143)</f>
        <v>47.96</v>
      </c>
      <c r="G144" s="151">
        <f t="shared" ref="G144" si="52">SUM(G141:G143)</f>
        <v>748.9</v>
      </c>
      <c r="H144" s="151">
        <f t="shared" ref="H144" si="53">SUM(H141:H143)</f>
        <v>409.05999999999995</v>
      </c>
      <c r="I144" s="151">
        <f t="shared" ref="I144:J144" si="54">SUM(I141:I143)</f>
        <v>58.9</v>
      </c>
      <c r="J144" s="151">
        <f t="shared" si="54"/>
        <v>636.75</v>
      </c>
      <c r="K144" s="151">
        <f t="shared" ref="K144" si="55">SUM(K141:K143)</f>
        <v>5.73</v>
      </c>
      <c r="L144" s="151">
        <f t="shared" ref="L144" si="56">SUM(L141:L143)</f>
        <v>0.23</v>
      </c>
      <c r="M144" s="151">
        <f t="shared" ref="M144:P144" si="57">SUM(M141:M143)</f>
        <v>0.6</v>
      </c>
      <c r="N144" s="151">
        <f t="shared" si="57"/>
        <v>505.40999999999997</v>
      </c>
      <c r="O144" s="151">
        <f t="shared" si="57"/>
        <v>7.34</v>
      </c>
      <c r="P144" s="151">
        <f t="shared" si="57"/>
        <v>12.57</v>
      </c>
      <c r="Q144" s="151">
        <f t="shared" ref="Q144" si="58">SUM(Q141:Q143)</f>
        <v>3.59</v>
      </c>
    </row>
    <row r="145" spans="1:17" ht="16.5" thickBot="1" x14ac:dyDescent="0.3">
      <c r="A145" s="242" t="s">
        <v>69</v>
      </c>
      <c r="B145" s="243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4"/>
    </row>
    <row r="146" spans="1:17" ht="16.5" thickBot="1" x14ac:dyDescent="0.3">
      <c r="A146" s="153" t="s">
        <v>1</v>
      </c>
      <c r="B146" s="256" t="s">
        <v>2</v>
      </c>
      <c r="C146" s="256" t="s">
        <v>3</v>
      </c>
      <c r="D146" s="256" t="s">
        <v>4</v>
      </c>
      <c r="E146" s="256" t="s">
        <v>5</v>
      </c>
      <c r="F146" s="256" t="s">
        <v>6</v>
      </c>
      <c r="G146" s="256" t="s">
        <v>7</v>
      </c>
      <c r="H146" s="258" t="s">
        <v>8</v>
      </c>
      <c r="I146" s="240"/>
      <c r="J146" s="240"/>
      <c r="K146" s="241"/>
      <c r="L146" s="258" t="s">
        <v>9</v>
      </c>
      <c r="M146" s="240"/>
      <c r="N146" s="240"/>
      <c r="O146" s="240"/>
      <c r="P146" s="240"/>
      <c r="Q146" s="241"/>
    </row>
    <row r="147" spans="1:17" ht="16.5" thickBot="1" x14ac:dyDescent="0.3">
      <c r="A147" s="155"/>
      <c r="B147" s="259"/>
      <c r="C147" s="259"/>
      <c r="D147" s="259"/>
      <c r="E147" s="259"/>
      <c r="F147" s="259"/>
      <c r="G147" s="257"/>
      <c r="H147" s="156" t="s">
        <v>10</v>
      </c>
      <c r="I147" s="151" t="s">
        <v>11</v>
      </c>
      <c r="J147" s="151" t="s">
        <v>93</v>
      </c>
      <c r="K147" s="151" t="s">
        <v>12</v>
      </c>
      <c r="L147" s="151" t="s">
        <v>13</v>
      </c>
      <c r="M147" s="151" t="s">
        <v>14</v>
      </c>
      <c r="N147" s="151" t="s">
        <v>94</v>
      </c>
      <c r="O147" s="151" t="s">
        <v>95</v>
      </c>
      <c r="P147" s="151" t="s">
        <v>96</v>
      </c>
      <c r="Q147" s="151" t="s">
        <v>15</v>
      </c>
    </row>
    <row r="148" spans="1:17" ht="31.5" customHeight="1" thickBot="1" x14ac:dyDescent="0.3">
      <c r="A148" s="173" t="s">
        <v>33</v>
      </c>
      <c r="B148" s="173">
        <v>80</v>
      </c>
      <c r="C148" s="145" t="s">
        <v>92</v>
      </c>
      <c r="D148" s="145">
        <v>0.12</v>
      </c>
      <c r="E148" s="145">
        <v>7.2</v>
      </c>
      <c r="F148" s="145">
        <v>5.6</v>
      </c>
      <c r="G148" s="147">
        <v>92</v>
      </c>
      <c r="H148" s="147">
        <v>42.4</v>
      </c>
      <c r="I148" s="147">
        <v>18.559999999999999</v>
      </c>
      <c r="J148" s="147">
        <v>58</v>
      </c>
      <c r="K148" s="147">
        <v>1.08</v>
      </c>
      <c r="L148" s="147">
        <v>0.04</v>
      </c>
      <c r="M148" s="147">
        <v>0.04</v>
      </c>
      <c r="N148" s="147">
        <v>0</v>
      </c>
      <c r="O148" s="147">
        <v>2.8</v>
      </c>
      <c r="P148" s="147">
        <v>0.5</v>
      </c>
      <c r="Q148" s="147">
        <v>6.08</v>
      </c>
    </row>
    <row r="149" spans="1:17" ht="48" customHeight="1" thickBot="1" x14ac:dyDescent="0.3">
      <c r="A149" s="160" t="s">
        <v>40</v>
      </c>
      <c r="B149" s="159">
        <v>200</v>
      </c>
      <c r="C149" s="159" t="s">
        <v>172</v>
      </c>
      <c r="D149" s="159">
        <v>1.7</v>
      </c>
      <c r="E149" s="159">
        <v>4.2</v>
      </c>
      <c r="F149" s="159">
        <v>12.3</v>
      </c>
      <c r="G149" s="159">
        <v>96</v>
      </c>
      <c r="H149" s="159">
        <v>12.47</v>
      </c>
      <c r="I149" s="159">
        <v>18</v>
      </c>
      <c r="J149" s="159">
        <v>107.52</v>
      </c>
      <c r="K149" s="159">
        <v>0.68</v>
      </c>
      <c r="L149" s="159">
        <v>0.06</v>
      </c>
      <c r="M149" s="159">
        <v>0.05</v>
      </c>
      <c r="N149" s="159">
        <v>0.2</v>
      </c>
      <c r="O149" s="159">
        <v>2.1</v>
      </c>
      <c r="P149" s="159">
        <v>6.2</v>
      </c>
      <c r="Q149" s="159">
        <v>5.36</v>
      </c>
    </row>
    <row r="150" spans="1:17" ht="45.75" customHeight="1" thickBot="1" x14ac:dyDescent="0.3">
      <c r="A150" s="160" t="s">
        <v>41</v>
      </c>
      <c r="B150" s="159">
        <v>250</v>
      </c>
      <c r="C150" s="174" t="s">
        <v>139</v>
      </c>
      <c r="D150" s="159">
        <v>18.8</v>
      </c>
      <c r="E150" s="159">
        <v>20.100000000000001</v>
      </c>
      <c r="F150" s="159">
        <v>20.3</v>
      </c>
      <c r="G150" s="159">
        <v>339</v>
      </c>
      <c r="H150" s="159">
        <v>7.97</v>
      </c>
      <c r="I150" s="159">
        <v>7.19</v>
      </c>
      <c r="J150" s="159">
        <v>302.94</v>
      </c>
      <c r="K150" s="159">
        <v>0.35</v>
      </c>
      <c r="L150" s="159">
        <v>0.01</v>
      </c>
      <c r="M150" s="159">
        <v>6.0000000000000001E-3</v>
      </c>
      <c r="N150" s="159">
        <v>9.4E-2</v>
      </c>
      <c r="O150" s="159">
        <v>3.9</v>
      </c>
      <c r="P150" s="159">
        <v>17.8</v>
      </c>
      <c r="Q150" s="159">
        <v>1.6</v>
      </c>
    </row>
    <row r="151" spans="1:17" ht="32.25" thickBot="1" x14ac:dyDescent="0.3">
      <c r="A151" s="161" t="s">
        <v>156</v>
      </c>
      <c r="B151" s="147">
        <v>200</v>
      </c>
      <c r="C151" s="147" t="s">
        <v>24</v>
      </c>
      <c r="D151" s="159">
        <v>0.04</v>
      </c>
      <c r="E151" s="159">
        <v>0</v>
      </c>
      <c r="F151" s="159">
        <v>24.76</v>
      </c>
      <c r="G151" s="159">
        <v>94.2</v>
      </c>
      <c r="H151" s="159">
        <v>6.4</v>
      </c>
      <c r="I151" s="159">
        <v>0</v>
      </c>
      <c r="J151" s="159">
        <v>3.6</v>
      </c>
      <c r="K151" s="159">
        <v>0.18</v>
      </c>
      <c r="L151" s="159">
        <v>0.01</v>
      </c>
      <c r="M151" s="159">
        <v>0.03</v>
      </c>
      <c r="N151" s="159">
        <v>0</v>
      </c>
      <c r="O151" s="159">
        <v>0</v>
      </c>
      <c r="P151" s="159">
        <v>0</v>
      </c>
      <c r="Q151" s="159">
        <v>1.08</v>
      </c>
    </row>
    <row r="152" spans="1:17" ht="16.5" thickBot="1" x14ac:dyDescent="0.3">
      <c r="A152" s="161"/>
      <c r="B152" s="147">
        <v>50</v>
      </c>
      <c r="C152" s="147" t="s">
        <v>54</v>
      </c>
      <c r="D152" s="147">
        <v>3.35</v>
      </c>
      <c r="E152" s="147">
        <v>0.35</v>
      </c>
      <c r="F152" s="147">
        <v>25.15</v>
      </c>
      <c r="G152" s="147">
        <v>120</v>
      </c>
      <c r="H152" s="147">
        <v>62.5</v>
      </c>
      <c r="I152" s="147">
        <v>20.6</v>
      </c>
      <c r="J152" s="147">
        <v>43.5</v>
      </c>
      <c r="K152" s="147">
        <v>0.02</v>
      </c>
      <c r="L152" s="147">
        <v>0.06</v>
      </c>
      <c r="M152" s="147">
        <v>0.15</v>
      </c>
      <c r="N152" s="147">
        <v>0</v>
      </c>
      <c r="O152" s="147">
        <v>0.84</v>
      </c>
      <c r="P152" s="147">
        <v>0.4</v>
      </c>
      <c r="Q152" s="147">
        <v>0</v>
      </c>
    </row>
    <row r="153" spans="1:17" ht="16.5" thickBot="1" x14ac:dyDescent="0.3">
      <c r="A153" s="161"/>
      <c r="B153" s="147">
        <v>30</v>
      </c>
      <c r="C153" s="147" t="s">
        <v>53</v>
      </c>
      <c r="D153" s="147">
        <v>1.5</v>
      </c>
      <c r="E153" s="147">
        <v>0.3</v>
      </c>
      <c r="F153" s="147">
        <v>12.75</v>
      </c>
      <c r="G153" s="147">
        <v>61</v>
      </c>
      <c r="H153" s="147">
        <v>21.9</v>
      </c>
      <c r="I153" s="147">
        <v>12</v>
      </c>
      <c r="J153" s="147">
        <v>47.4</v>
      </c>
      <c r="K153" s="147">
        <v>0.84</v>
      </c>
      <c r="L153" s="147">
        <v>0.12</v>
      </c>
      <c r="M153" s="147">
        <v>0.09</v>
      </c>
      <c r="N153" s="147">
        <v>0</v>
      </c>
      <c r="O153" s="147">
        <v>0.66</v>
      </c>
      <c r="P153" s="147">
        <v>0.6</v>
      </c>
      <c r="Q153" s="147">
        <v>0</v>
      </c>
    </row>
    <row r="154" spans="1:17" ht="16.5" thickBot="1" x14ac:dyDescent="0.3">
      <c r="A154" s="175"/>
      <c r="B154" s="162"/>
      <c r="C154" s="147" t="s">
        <v>102</v>
      </c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</row>
    <row r="155" spans="1:17" ht="16.5" thickBot="1" x14ac:dyDescent="0.3">
      <c r="A155" s="258" t="s">
        <v>20</v>
      </c>
      <c r="B155" s="240"/>
      <c r="C155" s="241"/>
      <c r="D155" s="176">
        <f t="shared" ref="D155:Q155" si="59">SUM(D148:D153)</f>
        <v>25.51</v>
      </c>
      <c r="E155" s="176">
        <f t="shared" si="59"/>
        <v>32.15</v>
      </c>
      <c r="F155" s="176">
        <f t="shared" si="59"/>
        <v>100.86000000000001</v>
      </c>
      <c r="G155" s="176">
        <f t="shared" si="59"/>
        <v>802.2</v>
      </c>
      <c r="H155" s="176">
        <f t="shared" si="59"/>
        <v>153.64000000000001</v>
      </c>
      <c r="I155" s="176">
        <f t="shared" si="59"/>
        <v>76.349999999999994</v>
      </c>
      <c r="J155" s="176">
        <f t="shared" si="59"/>
        <v>562.95999999999992</v>
      </c>
      <c r="K155" s="176">
        <f t="shared" si="59"/>
        <v>3.1500000000000004</v>
      </c>
      <c r="L155" s="176">
        <f t="shared" si="59"/>
        <v>0.3</v>
      </c>
      <c r="M155" s="176">
        <f t="shared" si="59"/>
        <v>0.36599999999999999</v>
      </c>
      <c r="N155" s="176">
        <f t="shared" si="59"/>
        <v>0.29400000000000004</v>
      </c>
      <c r="O155" s="176">
        <f t="shared" si="59"/>
        <v>10.3</v>
      </c>
      <c r="P155" s="176">
        <f t="shared" si="59"/>
        <v>25.5</v>
      </c>
      <c r="Q155" s="177">
        <f t="shared" si="59"/>
        <v>14.120000000000001</v>
      </c>
    </row>
    <row r="156" spans="1:17" ht="16.5" thickBot="1" x14ac:dyDescent="0.3">
      <c r="A156" s="236" t="s">
        <v>70</v>
      </c>
      <c r="B156" s="237"/>
      <c r="C156" s="238"/>
      <c r="D156" s="136">
        <f t="shared" ref="D156:Q156" si="60">D144+D155</f>
        <v>55.91</v>
      </c>
      <c r="E156" s="136">
        <f t="shared" si="60"/>
        <v>79.88</v>
      </c>
      <c r="F156" s="136">
        <f t="shared" si="60"/>
        <v>148.82000000000002</v>
      </c>
      <c r="G156" s="136">
        <f t="shared" si="60"/>
        <v>1551.1</v>
      </c>
      <c r="H156" s="136">
        <f t="shared" si="60"/>
        <v>562.69999999999993</v>
      </c>
      <c r="I156" s="136">
        <f t="shared" si="60"/>
        <v>135.25</v>
      </c>
      <c r="J156" s="136">
        <f t="shared" si="60"/>
        <v>1199.71</v>
      </c>
      <c r="K156" s="136">
        <f t="shared" si="60"/>
        <v>8.8800000000000008</v>
      </c>
      <c r="L156" s="136">
        <f t="shared" si="60"/>
        <v>0.53</v>
      </c>
      <c r="M156" s="136">
        <f t="shared" si="60"/>
        <v>0.96599999999999997</v>
      </c>
      <c r="N156" s="136">
        <f t="shared" si="60"/>
        <v>505.70399999999995</v>
      </c>
      <c r="O156" s="136">
        <f t="shared" si="60"/>
        <v>17.64</v>
      </c>
      <c r="P156" s="136">
        <f t="shared" si="60"/>
        <v>38.07</v>
      </c>
      <c r="Q156" s="136">
        <f t="shared" si="60"/>
        <v>17.71</v>
      </c>
    </row>
    <row r="158" spans="1:17" ht="16.5" thickBot="1" x14ac:dyDescent="0.3">
      <c r="A158" s="70" t="s">
        <v>109</v>
      </c>
      <c r="B158" s="71"/>
      <c r="C158" s="70" t="s">
        <v>144</v>
      </c>
      <c r="D158" s="71"/>
      <c r="E158" s="70"/>
      <c r="F158" s="71"/>
      <c r="G158" s="70"/>
      <c r="H158" s="71"/>
      <c r="I158" s="71"/>
      <c r="J158" s="71"/>
      <c r="K158" s="72"/>
      <c r="L158" s="71"/>
      <c r="M158" s="71"/>
      <c r="N158" s="71"/>
      <c r="O158" s="71"/>
      <c r="P158" s="71"/>
      <c r="Q158" s="71"/>
    </row>
    <row r="159" spans="1:17" ht="16.5" thickBot="1" x14ac:dyDescent="0.3">
      <c r="A159" s="204" t="s">
        <v>63</v>
      </c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6"/>
    </row>
    <row r="160" spans="1:17" ht="16.5" thickBot="1" x14ac:dyDescent="0.3">
      <c r="A160" s="165" t="s">
        <v>1</v>
      </c>
      <c r="B160" s="207" t="s">
        <v>2</v>
      </c>
      <c r="C160" s="207" t="s">
        <v>3</v>
      </c>
      <c r="D160" s="207" t="s">
        <v>4</v>
      </c>
      <c r="E160" s="207" t="s">
        <v>5</v>
      </c>
      <c r="F160" s="207" t="s">
        <v>6</v>
      </c>
      <c r="G160" s="207" t="s">
        <v>7</v>
      </c>
      <c r="H160" s="209" t="s">
        <v>8</v>
      </c>
      <c r="I160" s="210"/>
      <c r="J160" s="210"/>
      <c r="K160" s="210"/>
      <c r="L160" s="209" t="s">
        <v>9</v>
      </c>
      <c r="M160" s="210"/>
      <c r="N160" s="210"/>
      <c r="O160" s="210"/>
      <c r="P160" s="210"/>
      <c r="Q160" s="211"/>
    </row>
    <row r="161" spans="1:17" ht="16.5" thickBot="1" x14ac:dyDescent="0.3">
      <c r="A161" s="166"/>
      <c r="B161" s="208"/>
      <c r="C161" s="208"/>
      <c r="D161" s="208"/>
      <c r="E161" s="208"/>
      <c r="F161" s="208"/>
      <c r="G161" s="208"/>
      <c r="H161" s="51" t="s">
        <v>10</v>
      </c>
      <c r="I161" s="51" t="s">
        <v>11</v>
      </c>
      <c r="J161" s="51" t="s">
        <v>93</v>
      </c>
      <c r="K161" s="51" t="s">
        <v>12</v>
      </c>
      <c r="L161" s="51" t="s">
        <v>13</v>
      </c>
      <c r="M161" s="51" t="s">
        <v>14</v>
      </c>
      <c r="N161" s="51" t="s">
        <v>94</v>
      </c>
      <c r="O161" s="51" t="s">
        <v>95</v>
      </c>
      <c r="P161" s="51" t="s">
        <v>96</v>
      </c>
      <c r="Q161" s="51" t="s">
        <v>15</v>
      </c>
    </row>
    <row r="162" spans="1:17" ht="45.75" customHeight="1" thickBot="1" x14ac:dyDescent="0.3">
      <c r="A162" s="73" t="s">
        <v>108</v>
      </c>
      <c r="B162" s="74" t="s">
        <v>119</v>
      </c>
      <c r="C162" s="53" t="s">
        <v>124</v>
      </c>
      <c r="D162" s="53">
        <v>7.9</v>
      </c>
      <c r="E162" s="53">
        <v>11.2</v>
      </c>
      <c r="F162" s="53">
        <v>42.6</v>
      </c>
      <c r="G162" s="53">
        <v>302</v>
      </c>
      <c r="H162" s="53">
        <v>329.29</v>
      </c>
      <c r="I162" s="53">
        <v>48.44</v>
      </c>
      <c r="J162" s="53">
        <v>459.4</v>
      </c>
      <c r="K162" s="53">
        <v>1.1299999999999999</v>
      </c>
      <c r="L162" s="53">
        <v>0.1</v>
      </c>
      <c r="M162" s="53">
        <v>0.5</v>
      </c>
      <c r="N162" s="53">
        <v>0.16</v>
      </c>
      <c r="O162" s="53">
        <v>0.6</v>
      </c>
      <c r="P162" s="53">
        <v>7.6</v>
      </c>
      <c r="Q162" s="53">
        <v>0.66</v>
      </c>
    </row>
    <row r="163" spans="1:17" ht="30.75" thickBot="1" x14ac:dyDescent="0.3">
      <c r="A163" s="75" t="s">
        <v>77</v>
      </c>
      <c r="B163" s="76">
        <v>200</v>
      </c>
      <c r="C163" s="53" t="s">
        <v>75</v>
      </c>
      <c r="D163" s="53">
        <v>0.1</v>
      </c>
      <c r="E163" s="53">
        <v>0.03</v>
      </c>
      <c r="F163" s="53">
        <v>9.9</v>
      </c>
      <c r="G163" s="53">
        <v>35</v>
      </c>
      <c r="H163" s="54">
        <v>0.26</v>
      </c>
      <c r="I163" s="54">
        <v>0</v>
      </c>
      <c r="J163" s="54">
        <v>0</v>
      </c>
      <c r="K163" s="54">
        <v>0.03</v>
      </c>
      <c r="L163" s="54">
        <v>0</v>
      </c>
      <c r="M163" s="54">
        <v>0</v>
      </c>
      <c r="N163" s="54">
        <v>0</v>
      </c>
      <c r="O163" s="54">
        <v>0</v>
      </c>
      <c r="P163" s="54">
        <v>7.0000000000000007E-2</v>
      </c>
      <c r="Q163" s="54">
        <v>0</v>
      </c>
    </row>
    <row r="164" spans="1:17" ht="33" customHeight="1" thickBot="1" x14ac:dyDescent="0.3">
      <c r="A164" s="75" t="s">
        <v>72</v>
      </c>
      <c r="B164" s="76" t="s">
        <v>83</v>
      </c>
      <c r="C164" s="53" t="s">
        <v>82</v>
      </c>
      <c r="D164" s="53">
        <v>7.6</v>
      </c>
      <c r="E164" s="53">
        <v>4.3</v>
      </c>
      <c r="F164" s="53">
        <v>23.7</v>
      </c>
      <c r="G164" s="53">
        <v>168</v>
      </c>
      <c r="H164" s="54">
        <v>153.1</v>
      </c>
      <c r="I164" s="54">
        <v>23.2</v>
      </c>
      <c r="J164" s="54">
        <v>217</v>
      </c>
      <c r="K164" s="54">
        <v>1.04</v>
      </c>
      <c r="L164" s="54">
        <v>7.0000000000000007E-2</v>
      </c>
      <c r="M164" s="54">
        <v>0.08</v>
      </c>
      <c r="N164" s="54">
        <v>0.15</v>
      </c>
      <c r="O164" s="54">
        <v>5.45</v>
      </c>
      <c r="P164" s="54">
        <v>4.29</v>
      </c>
      <c r="Q164" s="54">
        <v>0.09</v>
      </c>
    </row>
    <row r="165" spans="1:17" ht="16.5" thickBot="1" x14ac:dyDescent="0.3">
      <c r="A165" s="250" t="s">
        <v>68</v>
      </c>
      <c r="B165" s="251"/>
      <c r="C165" s="252"/>
      <c r="D165" s="167">
        <f>SUM(D162:D164)</f>
        <v>15.6</v>
      </c>
      <c r="E165" s="167">
        <f t="shared" ref="E165" si="61">SUM(E162:E164)</f>
        <v>15.529999999999998</v>
      </c>
      <c r="F165" s="167">
        <f t="shared" ref="F165" si="62">SUM(F162:F164)</f>
        <v>76.2</v>
      </c>
      <c r="G165" s="167">
        <f t="shared" ref="G165" si="63">SUM(G162:G164)</f>
        <v>505</v>
      </c>
      <c r="H165" s="167">
        <f t="shared" ref="H165" si="64">SUM(H162:H164)</f>
        <v>482.65</v>
      </c>
      <c r="I165" s="167">
        <f t="shared" ref="I165:J165" si="65">SUM(I162:I164)</f>
        <v>71.64</v>
      </c>
      <c r="J165" s="167">
        <f t="shared" si="65"/>
        <v>676.4</v>
      </c>
      <c r="K165" s="167">
        <f t="shared" ref="K165" si="66">SUM(K162:K164)</f>
        <v>2.2000000000000002</v>
      </c>
      <c r="L165" s="167">
        <f t="shared" ref="L165" si="67">SUM(L162:L164)</f>
        <v>0.17</v>
      </c>
      <c r="M165" s="167">
        <f t="shared" ref="M165:P165" si="68">SUM(M162:M164)</f>
        <v>0.57999999999999996</v>
      </c>
      <c r="N165" s="167">
        <f t="shared" si="68"/>
        <v>0.31</v>
      </c>
      <c r="O165" s="167">
        <f t="shared" si="68"/>
        <v>6.05</v>
      </c>
      <c r="P165" s="167">
        <f t="shared" si="68"/>
        <v>11.96</v>
      </c>
      <c r="Q165" s="167">
        <f t="shared" ref="Q165" si="69">SUM(Q162:Q164)</f>
        <v>0.75</v>
      </c>
    </row>
    <row r="166" spans="1:17" ht="16.5" thickBot="1" x14ac:dyDescent="0.3">
      <c r="A166" s="253" t="s">
        <v>69</v>
      </c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5"/>
    </row>
    <row r="167" spans="1:17" ht="16.5" thickBot="1" x14ac:dyDescent="0.3">
      <c r="A167" s="168" t="s">
        <v>1</v>
      </c>
      <c r="B167" s="217" t="s">
        <v>2</v>
      </c>
      <c r="C167" s="217" t="s">
        <v>3</v>
      </c>
      <c r="D167" s="217" t="s">
        <v>4</v>
      </c>
      <c r="E167" s="217" t="s">
        <v>5</v>
      </c>
      <c r="F167" s="217" t="s">
        <v>6</v>
      </c>
      <c r="G167" s="217" t="s">
        <v>7</v>
      </c>
      <c r="H167" s="219" t="s">
        <v>8</v>
      </c>
      <c r="I167" s="220"/>
      <c r="J167" s="220"/>
      <c r="K167" s="221"/>
      <c r="L167" s="219" t="s">
        <v>9</v>
      </c>
      <c r="M167" s="220"/>
      <c r="N167" s="220"/>
      <c r="O167" s="220"/>
      <c r="P167" s="220"/>
      <c r="Q167" s="221"/>
    </row>
    <row r="168" spans="1:17" ht="16.5" thickBot="1" x14ac:dyDescent="0.3">
      <c r="A168" s="169"/>
      <c r="B168" s="218"/>
      <c r="C168" s="218"/>
      <c r="D168" s="218"/>
      <c r="E168" s="218"/>
      <c r="F168" s="218"/>
      <c r="G168" s="218"/>
      <c r="H168" s="56" t="s">
        <v>10</v>
      </c>
      <c r="I168" s="167" t="s">
        <v>11</v>
      </c>
      <c r="J168" s="167" t="s">
        <v>93</v>
      </c>
      <c r="K168" s="167" t="s">
        <v>12</v>
      </c>
      <c r="L168" s="167" t="s">
        <v>13</v>
      </c>
      <c r="M168" s="167" t="s">
        <v>14</v>
      </c>
      <c r="N168" s="167" t="s">
        <v>94</v>
      </c>
      <c r="O168" s="167" t="s">
        <v>95</v>
      </c>
      <c r="P168" s="167" t="s">
        <v>96</v>
      </c>
      <c r="Q168" s="167" t="s">
        <v>15</v>
      </c>
    </row>
    <row r="169" spans="1:17" ht="30.75" thickBot="1" x14ac:dyDescent="0.3">
      <c r="A169" s="52" t="s">
        <v>29</v>
      </c>
      <c r="B169" s="59">
        <v>60</v>
      </c>
      <c r="C169" s="53" t="s">
        <v>105</v>
      </c>
      <c r="D169" s="61">
        <v>1.2</v>
      </c>
      <c r="E169" s="61">
        <v>2.76</v>
      </c>
      <c r="F169" s="61">
        <v>4.26</v>
      </c>
      <c r="G169" s="61">
        <v>46.5</v>
      </c>
      <c r="H169" s="62">
        <v>13.94</v>
      </c>
      <c r="I169" s="62">
        <v>14.01</v>
      </c>
      <c r="J169" s="62">
        <v>44.4</v>
      </c>
      <c r="K169" s="62">
        <v>0.44</v>
      </c>
      <c r="L169" s="62">
        <v>0.03</v>
      </c>
      <c r="M169" s="62">
        <v>0.03</v>
      </c>
      <c r="N169" s="62">
        <v>0</v>
      </c>
      <c r="O169" s="62">
        <v>4.74</v>
      </c>
      <c r="P169" s="62">
        <v>0.71</v>
      </c>
      <c r="Q169" s="62">
        <v>2.25</v>
      </c>
    </row>
    <row r="170" spans="1:17" ht="60.75" thickBot="1" x14ac:dyDescent="0.3">
      <c r="A170" s="79" t="s">
        <v>26</v>
      </c>
      <c r="B170" s="80">
        <v>200</v>
      </c>
      <c r="C170" s="66" t="s">
        <v>174</v>
      </c>
      <c r="D170" s="80">
        <v>6.4</v>
      </c>
      <c r="E170" s="80">
        <v>3.5</v>
      </c>
      <c r="F170" s="80">
        <v>25.5</v>
      </c>
      <c r="G170" s="80">
        <v>161</v>
      </c>
      <c r="H170" s="80">
        <v>24.36</v>
      </c>
      <c r="I170" s="80">
        <v>29.64</v>
      </c>
      <c r="J170" s="80">
        <v>103.5</v>
      </c>
      <c r="K170" s="80">
        <v>1.72</v>
      </c>
      <c r="L170" s="80">
        <v>0.11</v>
      </c>
      <c r="M170" s="80">
        <v>0.04</v>
      </c>
      <c r="N170" s="80">
        <v>0.4</v>
      </c>
      <c r="O170" s="80">
        <v>3.1</v>
      </c>
      <c r="P170" s="80">
        <v>7.3</v>
      </c>
      <c r="Q170" s="80">
        <v>3.46</v>
      </c>
    </row>
    <row r="171" spans="1:17" ht="24.75" customHeight="1" thickBot="1" x14ac:dyDescent="0.3">
      <c r="A171" s="79" t="s">
        <v>142</v>
      </c>
      <c r="B171" s="80">
        <v>150</v>
      </c>
      <c r="C171" s="66" t="s">
        <v>141</v>
      </c>
      <c r="D171" s="80">
        <v>2.1</v>
      </c>
      <c r="E171" s="80">
        <v>0.8</v>
      </c>
      <c r="F171" s="80">
        <v>14.7</v>
      </c>
      <c r="G171" s="80">
        <v>75</v>
      </c>
      <c r="H171" s="80">
        <v>27</v>
      </c>
      <c r="I171" s="80">
        <v>37.68</v>
      </c>
      <c r="J171" s="80">
        <v>92.66</v>
      </c>
      <c r="K171" s="80">
        <v>0.7</v>
      </c>
      <c r="L171" s="80">
        <v>0.1</v>
      </c>
      <c r="M171" s="80">
        <v>7.0000000000000007E-2</v>
      </c>
      <c r="N171" s="80">
        <v>0.7</v>
      </c>
      <c r="O171" s="80">
        <v>3.4</v>
      </c>
      <c r="P171" s="80">
        <v>2.6</v>
      </c>
      <c r="Q171" s="80">
        <v>3.7</v>
      </c>
    </row>
    <row r="172" spans="1:17" ht="30.75" thickBot="1" x14ac:dyDescent="0.3">
      <c r="A172" s="85" t="s">
        <v>161</v>
      </c>
      <c r="B172" s="62">
        <v>100</v>
      </c>
      <c r="C172" s="54" t="s">
        <v>167</v>
      </c>
      <c r="D172" s="62">
        <v>12.13</v>
      </c>
      <c r="E172" s="62">
        <v>17.399999999999999</v>
      </c>
      <c r="F172" s="62">
        <v>9.86</v>
      </c>
      <c r="G172" s="62">
        <v>245</v>
      </c>
      <c r="H172" s="62">
        <v>70</v>
      </c>
      <c r="I172" s="62">
        <v>19.25</v>
      </c>
      <c r="J172" s="62">
        <v>132.38</v>
      </c>
      <c r="K172" s="62">
        <v>1.26</v>
      </c>
      <c r="L172" s="62">
        <v>0.05</v>
      </c>
      <c r="M172" s="62">
        <v>0.08</v>
      </c>
      <c r="N172" s="62">
        <v>80</v>
      </c>
      <c r="O172" s="62">
        <v>2.8</v>
      </c>
      <c r="P172" s="62">
        <v>9.3000000000000007</v>
      </c>
      <c r="Q172" s="62">
        <v>0.33</v>
      </c>
    </row>
    <row r="173" spans="1:17" ht="30.75" thickBot="1" x14ac:dyDescent="0.3">
      <c r="A173" s="85" t="s">
        <v>156</v>
      </c>
      <c r="B173" s="62">
        <v>200</v>
      </c>
      <c r="C173" s="54" t="s">
        <v>24</v>
      </c>
      <c r="D173" s="80">
        <v>0.04</v>
      </c>
      <c r="E173" s="80">
        <v>0</v>
      </c>
      <c r="F173" s="80">
        <v>24.76</v>
      </c>
      <c r="G173" s="80">
        <v>94.2</v>
      </c>
      <c r="H173" s="80">
        <v>6.4</v>
      </c>
      <c r="I173" s="80">
        <v>0</v>
      </c>
      <c r="J173" s="80">
        <v>3.6</v>
      </c>
      <c r="K173" s="80">
        <v>0.18</v>
      </c>
      <c r="L173" s="80">
        <v>0.01</v>
      </c>
      <c r="M173" s="80">
        <v>0.03</v>
      </c>
      <c r="N173" s="80">
        <v>0</v>
      </c>
      <c r="O173" s="80">
        <v>0</v>
      </c>
      <c r="P173" s="80">
        <v>0</v>
      </c>
      <c r="Q173" s="80">
        <v>1.08</v>
      </c>
    </row>
    <row r="174" spans="1:17" ht="16.5" thickBot="1" x14ac:dyDescent="0.3">
      <c r="A174" s="64"/>
      <c r="B174" s="62">
        <v>50</v>
      </c>
      <c r="C174" s="63" t="s">
        <v>54</v>
      </c>
      <c r="D174" s="63">
        <v>3.35</v>
      </c>
      <c r="E174" s="62">
        <v>0.35</v>
      </c>
      <c r="F174" s="63">
        <v>25.15</v>
      </c>
      <c r="G174" s="62">
        <v>120</v>
      </c>
      <c r="H174" s="62">
        <v>62.5</v>
      </c>
      <c r="I174" s="62">
        <v>20.6</v>
      </c>
      <c r="J174" s="62">
        <v>43.5</v>
      </c>
      <c r="K174" s="63">
        <v>0.02</v>
      </c>
      <c r="L174" s="63">
        <v>0.06</v>
      </c>
      <c r="M174" s="63">
        <v>0.15</v>
      </c>
      <c r="N174" s="63">
        <v>0</v>
      </c>
      <c r="O174" s="63">
        <v>0.84</v>
      </c>
      <c r="P174" s="63">
        <v>0.4</v>
      </c>
      <c r="Q174" s="63">
        <v>0</v>
      </c>
    </row>
    <row r="175" spans="1:17" ht="16.5" thickBot="1" x14ac:dyDescent="0.3">
      <c r="A175" s="64"/>
      <c r="B175" s="62">
        <v>30</v>
      </c>
      <c r="C175" s="63" t="s">
        <v>53</v>
      </c>
      <c r="D175" s="63">
        <v>1.5</v>
      </c>
      <c r="E175" s="62">
        <v>0.3</v>
      </c>
      <c r="F175" s="63">
        <v>12.75</v>
      </c>
      <c r="G175" s="62">
        <v>61</v>
      </c>
      <c r="H175" s="62">
        <v>21.9</v>
      </c>
      <c r="I175" s="62">
        <v>12</v>
      </c>
      <c r="J175" s="62">
        <v>47.4</v>
      </c>
      <c r="K175" s="63">
        <v>0.84</v>
      </c>
      <c r="L175" s="63">
        <v>0.12</v>
      </c>
      <c r="M175" s="63">
        <v>0.09</v>
      </c>
      <c r="N175" s="63">
        <v>0</v>
      </c>
      <c r="O175" s="63">
        <v>0.66</v>
      </c>
      <c r="P175" s="63">
        <v>0.6</v>
      </c>
      <c r="Q175" s="63">
        <v>0</v>
      </c>
    </row>
    <row r="176" spans="1:17" ht="16.5" thickBot="1" x14ac:dyDescent="0.3">
      <c r="A176" s="104"/>
      <c r="B176" s="100"/>
      <c r="C176" s="63" t="s">
        <v>102</v>
      </c>
      <c r="D176" s="63"/>
      <c r="E176" s="62"/>
      <c r="F176" s="63"/>
      <c r="G176" s="100"/>
      <c r="H176" s="100"/>
      <c r="I176" s="62"/>
      <c r="J176" s="62"/>
      <c r="K176" s="63"/>
      <c r="L176" s="63"/>
      <c r="M176" s="63"/>
      <c r="N176" s="63"/>
      <c r="O176" s="63"/>
      <c r="P176" s="63"/>
      <c r="Q176" s="63"/>
    </row>
    <row r="177" spans="1:18" ht="16.5" thickBot="1" x14ac:dyDescent="0.3">
      <c r="A177" s="219" t="s">
        <v>20</v>
      </c>
      <c r="B177" s="220"/>
      <c r="C177" s="221"/>
      <c r="D177" s="181">
        <f t="shared" ref="D177:Q177" si="70">SUM(D169:D175)</f>
        <v>26.720000000000002</v>
      </c>
      <c r="E177" s="181">
        <f t="shared" si="70"/>
        <v>25.11</v>
      </c>
      <c r="F177" s="181">
        <f t="shared" si="70"/>
        <v>116.97999999999999</v>
      </c>
      <c r="G177" s="182">
        <f t="shared" si="70"/>
        <v>802.7</v>
      </c>
      <c r="H177" s="183">
        <f t="shared" si="70"/>
        <v>226.10000000000002</v>
      </c>
      <c r="I177" s="184">
        <f t="shared" si="70"/>
        <v>133.18</v>
      </c>
      <c r="J177" s="184">
        <f t="shared" si="70"/>
        <v>467.44</v>
      </c>
      <c r="K177" s="181">
        <f t="shared" si="70"/>
        <v>5.1599999999999993</v>
      </c>
      <c r="L177" s="181">
        <f t="shared" si="70"/>
        <v>0.48000000000000004</v>
      </c>
      <c r="M177" s="185">
        <f t="shared" si="70"/>
        <v>0.49</v>
      </c>
      <c r="N177" s="186">
        <f t="shared" si="70"/>
        <v>81.099999999999994</v>
      </c>
      <c r="O177" s="185">
        <f t="shared" si="70"/>
        <v>15.54</v>
      </c>
      <c r="P177" s="185">
        <f t="shared" si="70"/>
        <v>20.91</v>
      </c>
      <c r="Q177" s="185">
        <f t="shared" si="70"/>
        <v>10.82</v>
      </c>
    </row>
    <row r="178" spans="1:18" ht="16.5" thickBot="1" x14ac:dyDescent="0.3">
      <c r="A178" s="192" t="s">
        <v>70</v>
      </c>
      <c r="B178" s="193"/>
      <c r="C178" s="194"/>
      <c r="D178" s="65">
        <f t="shared" ref="D178:Q178" si="71">D165+D177</f>
        <v>42.32</v>
      </c>
      <c r="E178" s="65">
        <f t="shared" si="71"/>
        <v>40.64</v>
      </c>
      <c r="F178" s="65">
        <f t="shared" si="71"/>
        <v>193.18</v>
      </c>
      <c r="G178" s="65">
        <f t="shared" si="71"/>
        <v>1307.7</v>
      </c>
      <c r="H178" s="65">
        <f t="shared" si="71"/>
        <v>708.75</v>
      </c>
      <c r="I178" s="65">
        <f t="shared" si="71"/>
        <v>204.82</v>
      </c>
      <c r="J178" s="65">
        <f t="shared" si="71"/>
        <v>1143.8399999999999</v>
      </c>
      <c r="K178" s="65">
        <f t="shared" si="71"/>
        <v>7.3599999999999994</v>
      </c>
      <c r="L178" s="65">
        <f t="shared" si="71"/>
        <v>0.65</v>
      </c>
      <c r="M178" s="65">
        <f t="shared" si="71"/>
        <v>1.0699999999999998</v>
      </c>
      <c r="N178" s="108">
        <f t="shared" si="71"/>
        <v>81.41</v>
      </c>
      <c r="O178" s="65">
        <f t="shared" si="71"/>
        <v>21.59</v>
      </c>
      <c r="P178" s="65">
        <f t="shared" si="71"/>
        <v>32.870000000000005</v>
      </c>
      <c r="Q178" s="65">
        <f t="shared" si="71"/>
        <v>11.57</v>
      </c>
    </row>
    <row r="179" spans="1:18" x14ac:dyDescent="0.25">
      <c r="A179" s="7"/>
      <c r="B179" s="7"/>
      <c r="C179" s="7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1" spans="1:18" ht="16.5" thickBot="1" x14ac:dyDescent="0.3">
      <c r="A181" s="21" t="s">
        <v>50</v>
      </c>
      <c r="B181" s="22"/>
      <c r="C181" s="21" t="s">
        <v>110</v>
      </c>
      <c r="D181" s="22"/>
      <c r="E181" s="22"/>
      <c r="F181" s="21" t="s">
        <v>107</v>
      </c>
      <c r="G181" s="22"/>
      <c r="H181" s="22"/>
      <c r="I181" s="22"/>
      <c r="J181" s="22"/>
      <c r="K181" s="23"/>
      <c r="L181" s="22"/>
      <c r="M181" s="22"/>
      <c r="N181" s="22"/>
      <c r="O181" s="22"/>
      <c r="P181" s="22"/>
      <c r="Q181" s="22"/>
    </row>
    <row r="182" spans="1:18" ht="16.5" thickBot="1" x14ac:dyDescent="0.3">
      <c r="A182" s="222" t="s">
        <v>63</v>
      </c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4"/>
    </row>
    <row r="183" spans="1:18" ht="16.5" thickBot="1" x14ac:dyDescent="0.3">
      <c r="A183" s="35" t="s">
        <v>1</v>
      </c>
      <c r="B183" s="225" t="s">
        <v>2</v>
      </c>
      <c r="C183" s="225" t="s">
        <v>3</v>
      </c>
      <c r="D183" s="225" t="s">
        <v>4</v>
      </c>
      <c r="E183" s="225" t="s">
        <v>5</v>
      </c>
      <c r="F183" s="225" t="s">
        <v>6</v>
      </c>
      <c r="G183" s="225" t="s">
        <v>7</v>
      </c>
      <c r="H183" s="227" t="s">
        <v>8</v>
      </c>
      <c r="I183" s="228"/>
      <c r="J183" s="228"/>
      <c r="K183" s="228"/>
      <c r="L183" s="227" t="s">
        <v>9</v>
      </c>
      <c r="M183" s="228"/>
      <c r="N183" s="228"/>
      <c r="O183" s="228"/>
      <c r="P183" s="228"/>
      <c r="Q183" s="229"/>
    </row>
    <row r="184" spans="1:18" ht="16.5" thickBot="1" x14ac:dyDescent="0.3">
      <c r="A184" s="36"/>
      <c r="B184" s="226"/>
      <c r="C184" s="226"/>
      <c r="D184" s="226"/>
      <c r="E184" s="226"/>
      <c r="F184" s="226"/>
      <c r="G184" s="226"/>
      <c r="H184" s="37" t="s">
        <v>10</v>
      </c>
      <c r="I184" s="37" t="s">
        <v>11</v>
      </c>
      <c r="J184" s="37" t="s">
        <v>93</v>
      </c>
      <c r="K184" s="37" t="s">
        <v>12</v>
      </c>
      <c r="L184" s="37" t="s">
        <v>13</v>
      </c>
      <c r="M184" s="37" t="s">
        <v>14</v>
      </c>
      <c r="N184" s="37" t="s">
        <v>94</v>
      </c>
      <c r="O184" s="37" t="s">
        <v>95</v>
      </c>
      <c r="P184" s="37" t="s">
        <v>96</v>
      </c>
      <c r="Q184" s="37" t="s">
        <v>15</v>
      </c>
    </row>
    <row r="185" spans="1:18" ht="46.9" customHeight="1" thickBot="1" x14ac:dyDescent="0.3">
      <c r="A185" s="73" t="s">
        <v>87</v>
      </c>
      <c r="B185" s="74" t="s">
        <v>119</v>
      </c>
      <c r="C185" s="53" t="s">
        <v>89</v>
      </c>
      <c r="D185" s="53">
        <v>10.199999999999999</v>
      </c>
      <c r="E185" s="53">
        <v>12.8</v>
      </c>
      <c r="F185" s="53">
        <v>42.3</v>
      </c>
      <c r="G185" s="53">
        <v>325</v>
      </c>
      <c r="H185" s="53">
        <v>264.52</v>
      </c>
      <c r="I185" s="53">
        <v>35.82</v>
      </c>
      <c r="J185" s="53">
        <v>232.5</v>
      </c>
      <c r="K185" s="53">
        <v>0.62</v>
      </c>
      <c r="L185" s="53">
        <v>0.12</v>
      </c>
      <c r="M185" s="53">
        <v>0.32</v>
      </c>
      <c r="N185" s="53">
        <v>9.4E-2</v>
      </c>
      <c r="O185" s="53">
        <v>0.7</v>
      </c>
      <c r="P185" s="53">
        <v>2.9</v>
      </c>
      <c r="Q185" s="53">
        <v>1.1599999999999999</v>
      </c>
    </row>
    <row r="186" spans="1:18" ht="33" customHeight="1" thickBot="1" x14ac:dyDescent="0.3">
      <c r="A186" s="40" t="s">
        <v>88</v>
      </c>
      <c r="B186" s="42" t="s">
        <v>67</v>
      </c>
      <c r="C186" s="9" t="s">
        <v>78</v>
      </c>
      <c r="D186" s="9">
        <v>4</v>
      </c>
      <c r="E186" s="9">
        <v>16.7</v>
      </c>
      <c r="F186" s="9">
        <v>23.8</v>
      </c>
      <c r="G186" s="9">
        <v>264</v>
      </c>
      <c r="H186" s="11">
        <v>64.099999999999994</v>
      </c>
      <c r="I186" s="11">
        <v>16.170000000000002</v>
      </c>
      <c r="J186" s="11">
        <v>44.1</v>
      </c>
      <c r="K186" s="11">
        <v>1.02</v>
      </c>
      <c r="L186" s="11">
        <v>0.08</v>
      </c>
      <c r="M186" s="11">
        <v>0.05</v>
      </c>
      <c r="N186" s="11">
        <v>0.13</v>
      </c>
      <c r="O186" s="11">
        <v>1.04</v>
      </c>
      <c r="P186" s="11">
        <v>0.4</v>
      </c>
      <c r="Q186" s="11">
        <v>0</v>
      </c>
    </row>
    <row r="187" spans="1:18" ht="32.25" thickBot="1" x14ac:dyDescent="0.3">
      <c r="A187" s="40" t="s">
        <v>72</v>
      </c>
      <c r="B187" s="42">
        <v>200</v>
      </c>
      <c r="C187" s="9" t="s">
        <v>75</v>
      </c>
      <c r="D187" s="9">
        <v>0.1</v>
      </c>
      <c r="E187" s="9">
        <v>0.03</v>
      </c>
      <c r="F187" s="9">
        <v>9.9</v>
      </c>
      <c r="G187" s="9">
        <v>35</v>
      </c>
      <c r="H187" s="11">
        <v>0.26</v>
      </c>
      <c r="I187" s="11">
        <v>0</v>
      </c>
      <c r="J187" s="11">
        <v>0</v>
      </c>
      <c r="K187" s="11">
        <v>0.03</v>
      </c>
      <c r="L187" s="11">
        <v>0</v>
      </c>
      <c r="M187" s="11">
        <v>0</v>
      </c>
      <c r="N187" s="11">
        <v>0</v>
      </c>
      <c r="O187" s="11">
        <v>0</v>
      </c>
      <c r="P187" s="11">
        <v>7.0000000000000001E-3</v>
      </c>
      <c r="Q187" s="11">
        <v>0</v>
      </c>
    </row>
    <row r="188" spans="1:18" ht="16.5" thickBot="1" x14ac:dyDescent="0.3">
      <c r="A188" s="195" t="s">
        <v>68</v>
      </c>
      <c r="B188" s="196"/>
      <c r="C188" s="197"/>
      <c r="D188" s="34">
        <f>SUM(D185:D187)</f>
        <v>14.299999999999999</v>
      </c>
      <c r="E188" s="34">
        <f t="shared" ref="E188" si="72">SUM(E185:E187)</f>
        <v>29.53</v>
      </c>
      <c r="F188" s="34">
        <f t="shared" ref="F188" si="73">SUM(F185:F187)</f>
        <v>76</v>
      </c>
      <c r="G188" s="34">
        <f t="shared" ref="G188" si="74">SUM(G185:G187)</f>
        <v>624</v>
      </c>
      <c r="H188" s="34">
        <f t="shared" ref="H188" si="75">SUM(H185:H187)</f>
        <v>328.88</v>
      </c>
      <c r="I188" s="34">
        <f t="shared" ref="I188:J188" si="76">SUM(I185:I187)</f>
        <v>51.99</v>
      </c>
      <c r="J188" s="45">
        <f t="shared" si="76"/>
        <v>276.60000000000002</v>
      </c>
      <c r="K188" s="34">
        <f t="shared" ref="K188" si="77">SUM(K185:K187)</f>
        <v>1.6700000000000002</v>
      </c>
      <c r="L188" s="34">
        <f t="shared" ref="L188" si="78">SUM(L185:L187)</f>
        <v>0.2</v>
      </c>
      <c r="M188" s="34">
        <f>SUM(M185:M187)</f>
        <v>0.37</v>
      </c>
      <c r="N188" s="45">
        <f t="shared" ref="N188:P188" si="79">SUM(N185:N187)</f>
        <v>0.224</v>
      </c>
      <c r="O188" s="45">
        <f t="shared" si="79"/>
        <v>1.74</v>
      </c>
      <c r="P188" s="45">
        <f t="shared" si="79"/>
        <v>3.3069999999999999</v>
      </c>
      <c r="Q188" s="34">
        <f t="shared" ref="Q188" si="80">SUM(Q185:Q187)</f>
        <v>1.1599999999999999</v>
      </c>
    </row>
    <row r="189" spans="1:18" ht="16.5" thickBot="1" x14ac:dyDescent="0.3">
      <c r="A189" s="198" t="s">
        <v>69</v>
      </c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200"/>
    </row>
    <row r="190" spans="1:18" ht="16.5" thickBot="1" x14ac:dyDescent="0.3">
      <c r="A190" s="24" t="s">
        <v>1</v>
      </c>
      <c r="B190" s="212" t="s">
        <v>2</v>
      </c>
      <c r="C190" s="212" t="s">
        <v>3</v>
      </c>
      <c r="D190" s="212" t="s">
        <v>4</v>
      </c>
      <c r="E190" s="212" t="s">
        <v>5</v>
      </c>
      <c r="F190" s="212" t="s">
        <v>6</v>
      </c>
      <c r="G190" s="212" t="s">
        <v>7</v>
      </c>
      <c r="H190" s="214" t="s">
        <v>8</v>
      </c>
      <c r="I190" s="215"/>
      <c r="J190" s="215"/>
      <c r="K190" s="216"/>
      <c r="L190" s="214" t="s">
        <v>9</v>
      </c>
      <c r="M190" s="215"/>
      <c r="N190" s="215"/>
      <c r="O190" s="215"/>
      <c r="P190" s="215"/>
      <c r="Q190" s="216"/>
    </row>
    <row r="191" spans="1:18" ht="16.5" thickBot="1" x14ac:dyDescent="0.3">
      <c r="A191" s="25"/>
      <c r="B191" s="213"/>
      <c r="C191" s="213"/>
      <c r="D191" s="213"/>
      <c r="E191" s="213"/>
      <c r="F191" s="213"/>
      <c r="G191" s="213"/>
      <c r="H191" s="38" t="s">
        <v>10</v>
      </c>
      <c r="I191" s="44" t="s">
        <v>11</v>
      </c>
      <c r="J191" s="44" t="s">
        <v>93</v>
      </c>
      <c r="K191" s="44" t="s">
        <v>12</v>
      </c>
      <c r="L191" s="44" t="s">
        <v>13</v>
      </c>
      <c r="M191" s="44" t="s">
        <v>14</v>
      </c>
      <c r="N191" s="44" t="s">
        <v>94</v>
      </c>
      <c r="O191" s="44" t="s">
        <v>95</v>
      </c>
      <c r="P191" s="44" t="s">
        <v>96</v>
      </c>
      <c r="Q191" s="44" t="s">
        <v>15</v>
      </c>
    </row>
    <row r="192" spans="1:18" ht="30.75" customHeight="1" thickBot="1" x14ac:dyDescent="0.3">
      <c r="A192" s="8" t="s">
        <v>98</v>
      </c>
      <c r="B192" s="16">
        <v>60</v>
      </c>
      <c r="C192" s="9" t="s">
        <v>117</v>
      </c>
      <c r="D192" s="2">
        <v>1.25</v>
      </c>
      <c r="E192" s="2">
        <v>5.48</v>
      </c>
      <c r="F192" s="2">
        <v>8.6999999999999993</v>
      </c>
      <c r="G192" s="16">
        <v>89.08</v>
      </c>
      <c r="H192" s="16">
        <v>31.35</v>
      </c>
      <c r="I192" s="2">
        <v>9.61</v>
      </c>
      <c r="J192" s="2">
        <v>40.5</v>
      </c>
      <c r="K192" s="2">
        <v>0.4</v>
      </c>
      <c r="L192" s="2">
        <v>0.04</v>
      </c>
      <c r="M192" s="2">
        <v>0.04</v>
      </c>
      <c r="N192" s="2">
        <v>0</v>
      </c>
      <c r="O192" s="2">
        <v>0.1</v>
      </c>
      <c r="P192" s="2">
        <v>0</v>
      </c>
      <c r="Q192" s="17">
        <v>11.8</v>
      </c>
      <c r="R192" s="30"/>
    </row>
    <row r="193" spans="1:17" ht="48" thickBot="1" x14ac:dyDescent="0.3">
      <c r="A193" s="12" t="s">
        <v>51</v>
      </c>
      <c r="B193" s="14">
        <v>200</v>
      </c>
      <c r="C193" s="13" t="s">
        <v>175</v>
      </c>
      <c r="D193" s="14">
        <v>1.9</v>
      </c>
      <c r="E193" s="14">
        <v>6.6</v>
      </c>
      <c r="F193" s="14">
        <v>10.9</v>
      </c>
      <c r="G193" s="14">
        <v>110</v>
      </c>
      <c r="H193" s="14">
        <v>40.49</v>
      </c>
      <c r="I193" s="14">
        <v>20.149999999999999</v>
      </c>
      <c r="J193" s="14">
        <v>94.4</v>
      </c>
      <c r="K193" s="14">
        <v>0.91</v>
      </c>
      <c r="L193" s="14">
        <v>0.04</v>
      </c>
      <c r="M193" s="14">
        <v>0.06</v>
      </c>
      <c r="N193" s="14">
        <v>0.2</v>
      </c>
      <c r="O193" s="14">
        <v>2.1</v>
      </c>
      <c r="P193" s="14">
        <v>5</v>
      </c>
      <c r="Q193" s="14">
        <v>6.55</v>
      </c>
    </row>
    <row r="194" spans="1:17" ht="48" thickBot="1" x14ac:dyDescent="0.3">
      <c r="A194" s="12" t="s">
        <v>132</v>
      </c>
      <c r="B194" s="14" t="s">
        <v>52</v>
      </c>
      <c r="C194" s="13" t="s">
        <v>133</v>
      </c>
      <c r="D194" s="14">
        <v>15.3</v>
      </c>
      <c r="E194" s="14">
        <v>6.3</v>
      </c>
      <c r="F194" s="14">
        <v>1.1000000000000001</v>
      </c>
      <c r="G194" s="14">
        <v>122</v>
      </c>
      <c r="H194" s="32">
        <v>41</v>
      </c>
      <c r="I194" s="14">
        <v>48.77</v>
      </c>
      <c r="J194" s="14">
        <v>67.400000000000006</v>
      </c>
      <c r="K194" s="14">
        <v>0.91</v>
      </c>
      <c r="L194" s="14">
        <v>0.09</v>
      </c>
      <c r="M194" s="14">
        <v>0.11</v>
      </c>
      <c r="N194" s="14">
        <v>2</v>
      </c>
      <c r="O194" s="14">
        <v>0.7</v>
      </c>
      <c r="P194" s="14">
        <v>9.1</v>
      </c>
      <c r="Q194" s="14">
        <v>1.3</v>
      </c>
    </row>
    <row r="195" spans="1:17" ht="34.5" customHeight="1" thickBot="1" x14ac:dyDescent="0.3">
      <c r="A195" s="15" t="s">
        <v>61</v>
      </c>
      <c r="B195" s="16">
        <v>180</v>
      </c>
      <c r="C195" s="8" t="s">
        <v>62</v>
      </c>
      <c r="D195" s="16">
        <v>4.4000000000000004</v>
      </c>
      <c r="E195" s="17">
        <v>4.3</v>
      </c>
      <c r="F195" s="16">
        <v>45.2</v>
      </c>
      <c r="G195" s="16">
        <v>241</v>
      </c>
      <c r="H195" s="16">
        <v>66.36</v>
      </c>
      <c r="I195" s="16">
        <v>72.5</v>
      </c>
      <c r="J195" s="17">
        <v>96.15</v>
      </c>
      <c r="K195" s="16">
        <v>1.46</v>
      </c>
      <c r="L195" s="17">
        <v>0.09</v>
      </c>
      <c r="M195" s="16">
        <v>7.0000000000000007E-2</v>
      </c>
      <c r="N195" s="2">
        <v>0.09</v>
      </c>
      <c r="O195" s="2">
        <v>1</v>
      </c>
      <c r="P195" s="2">
        <v>3.01</v>
      </c>
      <c r="Q195" s="2">
        <v>10.17</v>
      </c>
    </row>
    <row r="196" spans="1:17" ht="29.25" customHeight="1" thickBot="1" x14ac:dyDescent="0.3">
      <c r="A196" s="10" t="s">
        <v>57</v>
      </c>
      <c r="B196" s="4">
        <v>200</v>
      </c>
      <c r="C196" s="54" t="s">
        <v>58</v>
      </c>
      <c r="D196" s="4">
        <v>0.6</v>
      </c>
      <c r="E196" s="4">
        <v>0.03</v>
      </c>
      <c r="F196" s="4">
        <v>27</v>
      </c>
      <c r="G196" s="4">
        <v>111</v>
      </c>
      <c r="H196" s="4">
        <v>11.09</v>
      </c>
      <c r="I196" s="4">
        <v>2.96</v>
      </c>
      <c r="J196" s="4">
        <v>5.94</v>
      </c>
      <c r="K196" s="4">
        <v>0.56999999999999995</v>
      </c>
      <c r="L196" s="4">
        <v>0.01</v>
      </c>
      <c r="M196" s="4">
        <v>0.05</v>
      </c>
      <c r="N196" s="4">
        <v>8.6999999999999994E-2</v>
      </c>
      <c r="O196" s="4">
        <v>0.3</v>
      </c>
      <c r="P196" s="4">
        <v>0.1</v>
      </c>
      <c r="Q196" s="4">
        <v>80</v>
      </c>
    </row>
    <row r="197" spans="1:17" ht="16.5" thickBot="1" x14ac:dyDescent="0.3">
      <c r="A197" s="5"/>
      <c r="B197" s="4">
        <v>50</v>
      </c>
      <c r="C197" s="3" t="s">
        <v>54</v>
      </c>
      <c r="D197" s="3">
        <v>3.35</v>
      </c>
      <c r="E197" s="4">
        <v>0.35</v>
      </c>
      <c r="F197" s="3">
        <v>25.15</v>
      </c>
      <c r="G197" s="4">
        <v>120</v>
      </c>
      <c r="H197" s="4">
        <v>62.5</v>
      </c>
      <c r="I197" s="4">
        <v>20.6</v>
      </c>
      <c r="J197" s="4">
        <v>43.5</v>
      </c>
      <c r="K197" s="3">
        <v>0.62</v>
      </c>
      <c r="L197" s="3">
        <v>0.06</v>
      </c>
      <c r="M197" s="3">
        <v>0.15</v>
      </c>
      <c r="N197" s="3">
        <v>0</v>
      </c>
      <c r="O197" s="3">
        <v>0.84</v>
      </c>
      <c r="P197" s="3">
        <v>0.4</v>
      </c>
      <c r="Q197" s="3">
        <v>0</v>
      </c>
    </row>
    <row r="198" spans="1:17" ht="16.5" thickBot="1" x14ac:dyDescent="0.3">
      <c r="A198" s="8"/>
      <c r="B198" s="16">
        <v>100</v>
      </c>
      <c r="C198" s="18" t="s">
        <v>99</v>
      </c>
      <c r="D198" s="16">
        <v>0.4</v>
      </c>
      <c r="E198" s="19">
        <v>0.4</v>
      </c>
      <c r="F198" s="20">
        <v>9.8000000000000007</v>
      </c>
      <c r="G198" s="19">
        <v>47</v>
      </c>
      <c r="H198" s="20">
        <v>16</v>
      </c>
      <c r="I198" s="16">
        <v>9</v>
      </c>
      <c r="J198" s="46">
        <v>16</v>
      </c>
      <c r="K198" s="20">
        <v>2.2000000000000002</v>
      </c>
      <c r="L198" s="19">
        <v>0.03</v>
      </c>
      <c r="M198" s="20">
        <v>0.02</v>
      </c>
      <c r="N198" s="20">
        <v>5.0000000000000001E-3</v>
      </c>
      <c r="O198" s="20">
        <v>0.2</v>
      </c>
      <c r="P198" s="20">
        <v>0.4</v>
      </c>
      <c r="Q198" s="16">
        <v>10</v>
      </c>
    </row>
    <row r="199" spans="1:17" ht="16.5" thickBot="1" x14ac:dyDescent="0.3">
      <c r="A199" s="214" t="s">
        <v>20</v>
      </c>
      <c r="B199" s="215"/>
      <c r="C199" s="216"/>
      <c r="D199" s="31">
        <f t="shared" ref="D199:Q199" si="81">SUM(D192:D198)</f>
        <v>27.200000000000003</v>
      </c>
      <c r="E199" s="31">
        <f t="shared" si="81"/>
        <v>23.46</v>
      </c>
      <c r="F199" s="31">
        <f t="shared" si="81"/>
        <v>127.85000000000001</v>
      </c>
      <c r="G199" s="31">
        <f t="shared" si="81"/>
        <v>840.07999999999993</v>
      </c>
      <c r="H199" s="31">
        <f t="shared" si="81"/>
        <v>268.78999999999996</v>
      </c>
      <c r="I199" s="31">
        <f t="shared" si="81"/>
        <v>183.59</v>
      </c>
      <c r="J199" s="31">
        <f t="shared" si="81"/>
        <v>363.89000000000004</v>
      </c>
      <c r="K199" s="31">
        <f t="shared" si="81"/>
        <v>7.07</v>
      </c>
      <c r="L199" s="31">
        <f t="shared" si="81"/>
        <v>0.36</v>
      </c>
      <c r="M199" s="31">
        <f t="shared" si="81"/>
        <v>0.5</v>
      </c>
      <c r="N199" s="31">
        <f t="shared" si="81"/>
        <v>2.3820000000000001</v>
      </c>
      <c r="O199" s="31">
        <f t="shared" si="81"/>
        <v>5.24</v>
      </c>
      <c r="P199" s="31">
        <f t="shared" si="81"/>
        <v>18.009999999999998</v>
      </c>
      <c r="Q199" s="31">
        <f t="shared" si="81"/>
        <v>119.82</v>
      </c>
    </row>
    <row r="200" spans="1:17" ht="16.5" thickBot="1" x14ac:dyDescent="0.3">
      <c r="A200" s="201" t="s">
        <v>70</v>
      </c>
      <c r="B200" s="202"/>
      <c r="C200" s="203"/>
      <c r="D200" s="6">
        <f t="shared" ref="D200:Q200" si="82">D188+D199</f>
        <v>41.5</v>
      </c>
      <c r="E200" s="6">
        <f t="shared" si="82"/>
        <v>52.99</v>
      </c>
      <c r="F200" s="6">
        <f t="shared" si="82"/>
        <v>203.85000000000002</v>
      </c>
      <c r="G200" s="6">
        <f t="shared" si="82"/>
        <v>1464.08</v>
      </c>
      <c r="H200" s="6">
        <f t="shared" si="82"/>
        <v>597.66999999999996</v>
      </c>
      <c r="I200" s="6">
        <f t="shared" si="82"/>
        <v>235.58</v>
      </c>
      <c r="J200" s="6">
        <f t="shared" si="82"/>
        <v>640.49</v>
      </c>
      <c r="K200" s="6">
        <f t="shared" si="82"/>
        <v>8.74</v>
      </c>
      <c r="L200" s="6">
        <f t="shared" si="82"/>
        <v>0.56000000000000005</v>
      </c>
      <c r="M200" s="6">
        <f t="shared" si="82"/>
        <v>0.87</v>
      </c>
      <c r="N200" s="6">
        <f t="shared" si="82"/>
        <v>2.6060000000000003</v>
      </c>
      <c r="O200" s="6">
        <f t="shared" si="82"/>
        <v>6.98</v>
      </c>
      <c r="P200" s="6">
        <f t="shared" si="82"/>
        <v>21.316999999999997</v>
      </c>
      <c r="Q200" s="6">
        <f t="shared" si="82"/>
        <v>120.97999999999999</v>
      </c>
    </row>
    <row r="201" spans="1:17" x14ac:dyDescent="0.25">
      <c r="A201" s="7"/>
      <c r="B201" s="7"/>
      <c r="C201" s="7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3" spans="1:17" ht="16.5" thickBot="1" x14ac:dyDescent="0.3">
      <c r="A203" s="70" t="s">
        <v>42</v>
      </c>
      <c r="B203" s="71"/>
      <c r="C203" s="21" t="s">
        <v>143</v>
      </c>
      <c r="D203" s="71"/>
      <c r="E203" s="70"/>
      <c r="F203" s="71"/>
      <c r="G203" s="71"/>
      <c r="H203" s="71"/>
      <c r="I203" s="71"/>
      <c r="J203" s="71"/>
      <c r="K203" s="72"/>
      <c r="L203" s="71"/>
      <c r="M203" s="71"/>
      <c r="N203" s="71"/>
      <c r="O203" s="71"/>
      <c r="P203" s="71"/>
      <c r="Q203" s="71"/>
    </row>
    <row r="204" spans="1:17" ht="16.5" thickBot="1" x14ac:dyDescent="0.3">
      <c r="A204" s="204" t="s">
        <v>63</v>
      </c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6"/>
    </row>
    <row r="205" spans="1:17" ht="16.5" thickBot="1" x14ac:dyDescent="0.3">
      <c r="A205" s="67" t="s">
        <v>1</v>
      </c>
      <c r="B205" s="207" t="s">
        <v>2</v>
      </c>
      <c r="C205" s="207" t="s">
        <v>3</v>
      </c>
      <c r="D205" s="207" t="s">
        <v>4</v>
      </c>
      <c r="E205" s="207" t="s">
        <v>5</v>
      </c>
      <c r="F205" s="207" t="s">
        <v>6</v>
      </c>
      <c r="G205" s="207" t="s">
        <v>7</v>
      </c>
      <c r="H205" s="209" t="s">
        <v>8</v>
      </c>
      <c r="I205" s="210"/>
      <c r="J205" s="210"/>
      <c r="K205" s="210"/>
      <c r="L205" s="209" t="s">
        <v>9</v>
      </c>
      <c r="M205" s="210"/>
      <c r="N205" s="210"/>
      <c r="O205" s="210"/>
      <c r="P205" s="210"/>
      <c r="Q205" s="211"/>
    </row>
    <row r="206" spans="1:17" ht="16.5" thickBot="1" x14ac:dyDescent="0.3">
      <c r="A206" s="68"/>
      <c r="B206" s="208"/>
      <c r="C206" s="208"/>
      <c r="D206" s="208"/>
      <c r="E206" s="208"/>
      <c r="F206" s="208"/>
      <c r="G206" s="208"/>
      <c r="H206" s="51" t="s">
        <v>10</v>
      </c>
      <c r="I206" s="51" t="s">
        <v>11</v>
      </c>
      <c r="J206" s="51" t="s">
        <v>93</v>
      </c>
      <c r="K206" s="51" t="s">
        <v>12</v>
      </c>
      <c r="L206" s="51" t="s">
        <v>13</v>
      </c>
      <c r="M206" s="51" t="s">
        <v>14</v>
      </c>
      <c r="N206" s="51" t="s">
        <v>94</v>
      </c>
      <c r="O206" s="51" t="s">
        <v>95</v>
      </c>
      <c r="P206" s="51" t="s">
        <v>96</v>
      </c>
      <c r="Q206" s="51" t="s">
        <v>15</v>
      </c>
    </row>
    <row r="207" spans="1:17" ht="34.5" customHeight="1" thickBot="1" x14ac:dyDescent="0.3">
      <c r="A207" s="39" t="s">
        <v>130</v>
      </c>
      <c r="B207" s="43" t="s">
        <v>121</v>
      </c>
      <c r="C207" s="9" t="s">
        <v>131</v>
      </c>
      <c r="D207" s="9">
        <v>14.4</v>
      </c>
      <c r="E207" s="9">
        <v>18.100000000000001</v>
      </c>
      <c r="F207" s="9">
        <v>78.5</v>
      </c>
      <c r="G207" s="9">
        <v>428.8</v>
      </c>
      <c r="H207" s="9">
        <v>129.6</v>
      </c>
      <c r="I207" s="9">
        <v>49.1</v>
      </c>
      <c r="J207" s="9">
        <v>182</v>
      </c>
      <c r="K207" s="9">
        <v>2</v>
      </c>
      <c r="L207" s="9">
        <v>0.22</v>
      </c>
      <c r="M207" s="9">
        <v>0.72</v>
      </c>
      <c r="N207" s="9">
        <v>51.2</v>
      </c>
      <c r="O207" s="9">
        <v>1.2</v>
      </c>
      <c r="P207" s="9">
        <v>7.2</v>
      </c>
      <c r="Q207" s="9">
        <v>0.56000000000000005</v>
      </c>
    </row>
    <row r="208" spans="1:17" ht="32.25" customHeight="1" thickBot="1" x14ac:dyDescent="0.3">
      <c r="A208" s="75" t="s">
        <v>80</v>
      </c>
      <c r="B208" s="76">
        <v>200</v>
      </c>
      <c r="C208" s="53" t="s">
        <v>81</v>
      </c>
      <c r="D208" s="53">
        <v>0.2</v>
      </c>
      <c r="E208" s="53">
        <v>0.04</v>
      </c>
      <c r="F208" s="53">
        <v>10.199999999999999</v>
      </c>
      <c r="G208" s="53">
        <v>41</v>
      </c>
      <c r="H208" s="54">
        <v>3.1</v>
      </c>
      <c r="I208" s="54">
        <v>0.84</v>
      </c>
      <c r="J208" s="54">
        <v>1</v>
      </c>
      <c r="K208" s="54">
        <v>7.0000000000000007E-2</v>
      </c>
      <c r="L208" s="54">
        <v>0</v>
      </c>
      <c r="M208" s="54">
        <v>0</v>
      </c>
      <c r="N208" s="54">
        <v>0.01</v>
      </c>
      <c r="O208" s="54">
        <v>0.01</v>
      </c>
      <c r="P208" s="54">
        <v>1.79</v>
      </c>
      <c r="Q208" s="54">
        <v>2.8</v>
      </c>
    </row>
    <row r="209" spans="1:17" ht="31.5" customHeight="1" thickBot="1" x14ac:dyDescent="0.3">
      <c r="A209" s="75" t="s">
        <v>64</v>
      </c>
      <c r="B209" s="76" t="s">
        <v>67</v>
      </c>
      <c r="C209" s="53" t="s">
        <v>66</v>
      </c>
      <c r="D209" s="53">
        <v>7.6</v>
      </c>
      <c r="E209" s="53">
        <v>4.3</v>
      </c>
      <c r="F209" s="53">
        <v>23.7</v>
      </c>
      <c r="G209" s="53">
        <v>168</v>
      </c>
      <c r="H209" s="54">
        <v>238.5</v>
      </c>
      <c r="I209" s="54">
        <v>23.2</v>
      </c>
      <c r="J209" s="54">
        <v>250</v>
      </c>
      <c r="K209" s="54">
        <v>1.04</v>
      </c>
      <c r="L209" s="54">
        <v>7.0000000000000007E-2</v>
      </c>
      <c r="M209" s="54">
        <v>0.08</v>
      </c>
      <c r="N209" s="54">
        <v>0.01</v>
      </c>
      <c r="O209" s="54">
        <v>5.99</v>
      </c>
      <c r="P209" s="54">
        <v>5</v>
      </c>
      <c r="Q209" s="54">
        <v>0.09</v>
      </c>
    </row>
    <row r="210" spans="1:17" ht="16.5" thickBot="1" x14ac:dyDescent="0.3">
      <c r="A210" s="250" t="s">
        <v>68</v>
      </c>
      <c r="B210" s="251"/>
      <c r="C210" s="252"/>
      <c r="D210" s="69">
        <f>SUM(D207:D209)</f>
        <v>22.2</v>
      </c>
      <c r="E210" s="69">
        <f t="shared" ref="E210" si="83">SUM(E207:E209)</f>
        <v>22.44</v>
      </c>
      <c r="F210" s="69">
        <f t="shared" ref="F210" si="84">SUM(F207:F209)</f>
        <v>112.4</v>
      </c>
      <c r="G210" s="69">
        <f t="shared" ref="G210" si="85">SUM(G207:G209)</f>
        <v>637.79999999999995</v>
      </c>
      <c r="H210" s="69">
        <f t="shared" ref="H210" si="86">SUM(H207:H209)</f>
        <v>371.2</v>
      </c>
      <c r="I210" s="69">
        <f t="shared" ref="I210:J210" si="87">SUM(I207:I209)</f>
        <v>73.14</v>
      </c>
      <c r="J210" s="69">
        <f t="shared" si="87"/>
        <v>433</v>
      </c>
      <c r="K210" s="69">
        <f t="shared" ref="K210" si="88">SUM(K207:K209)</f>
        <v>3.11</v>
      </c>
      <c r="L210" s="69">
        <f t="shared" ref="L210" si="89">SUM(L207:L209)</f>
        <v>0.29000000000000004</v>
      </c>
      <c r="M210" s="69">
        <f t="shared" ref="M210:P210" si="90">SUM(M207:M209)</f>
        <v>0.79999999999999993</v>
      </c>
      <c r="N210" s="69">
        <f t="shared" si="90"/>
        <v>51.22</v>
      </c>
      <c r="O210" s="69">
        <f t="shared" si="90"/>
        <v>7.2</v>
      </c>
      <c r="P210" s="69">
        <f t="shared" si="90"/>
        <v>13.99</v>
      </c>
      <c r="Q210" s="69">
        <f t="shared" ref="Q210" si="91">SUM(Q207:Q209)</f>
        <v>3.4499999999999997</v>
      </c>
    </row>
    <row r="211" spans="1:17" ht="16.5" thickBot="1" x14ac:dyDescent="0.3">
      <c r="A211" s="253" t="s">
        <v>69</v>
      </c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5"/>
    </row>
    <row r="212" spans="1:17" ht="16.5" thickBot="1" x14ac:dyDescent="0.3">
      <c r="A212" s="77" t="s">
        <v>1</v>
      </c>
      <c r="B212" s="217" t="s">
        <v>2</v>
      </c>
      <c r="C212" s="217" t="s">
        <v>3</v>
      </c>
      <c r="D212" s="217" t="s">
        <v>4</v>
      </c>
      <c r="E212" s="217" t="s">
        <v>5</v>
      </c>
      <c r="F212" s="217" t="s">
        <v>6</v>
      </c>
      <c r="G212" s="217" t="s">
        <v>7</v>
      </c>
      <c r="H212" s="219" t="s">
        <v>8</v>
      </c>
      <c r="I212" s="220"/>
      <c r="J212" s="220"/>
      <c r="K212" s="221"/>
      <c r="L212" s="219" t="s">
        <v>9</v>
      </c>
      <c r="M212" s="220"/>
      <c r="N212" s="220"/>
      <c r="O212" s="220"/>
      <c r="P212" s="220"/>
      <c r="Q212" s="221"/>
    </row>
    <row r="213" spans="1:17" ht="16.5" thickBot="1" x14ac:dyDescent="0.3">
      <c r="A213" s="78"/>
      <c r="B213" s="218"/>
      <c r="C213" s="218"/>
      <c r="D213" s="218"/>
      <c r="E213" s="218"/>
      <c r="F213" s="218"/>
      <c r="G213" s="218"/>
      <c r="H213" s="56" t="s">
        <v>10</v>
      </c>
      <c r="I213" s="56" t="s">
        <v>11</v>
      </c>
      <c r="J213" s="56" t="s">
        <v>93</v>
      </c>
      <c r="K213" s="56" t="s">
        <v>12</v>
      </c>
      <c r="L213" s="56" t="s">
        <v>13</v>
      </c>
      <c r="M213" s="56" t="s">
        <v>14</v>
      </c>
      <c r="N213" s="56" t="s">
        <v>94</v>
      </c>
      <c r="O213" s="56" t="s">
        <v>95</v>
      </c>
      <c r="P213" s="56" t="s">
        <v>96</v>
      </c>
      <c r="Q213" s="56" t="s">
        <v>15</v>
      </c>
    </row>
    <row r="214" spans="1:17" ht="33" customHeight="1" thickBot="1" x14ac:dyDescent="0.3">
      <c r="A214" s="52" t="s">
        <v>60</v>
      </c>
      <c r="B214" s="59">
        <v>60</v>
      </c>
      <c r="C214" s="53" t="s">
        <v>181</v>
      </c>
      <c r="D214" s="61">
        <v>0.86</v>
      </c>
      <c r="E214" s="61">
        <v>3.65</v>
      </c>
      <c r="F214" s="61">
        <v>5.0199999999999996</v>
      </c>
      <c r="G214" s="61">
        <v>56.34</v>
      </c>
      <c r="H214" s="59">
        <v>21.09</v>
      </c>
      <c r="I214" s="59">
        <v>12.54</v>
      </c>
      <c r="J214" s="59">
        <v>24.58</v>
      </c>
      <c r="K214" s="59">
        <v>0.8</v>
      </c>
      <c r="L214" s="59">
        <v>0.01</v>
      </c>
      <c r="M214" s="59">
        <v>0.03</v>
      </c>
      <c r="N214" s="59">
        <v>0</v>
      </c>
      <c r="O214" s="59">
        <v>1.62</v>
      </c>
      <c r="P214" s="59">
        <v>0.3</v>
      </c>
      <c r="Q214" s="59">
        <v>5.7</v>
      </c>
    </row>
    <row r="215" spans="1:17" ht="49.5" customHeight="1" thickBot="1" x14ac:dyDescent="0.3">
      <c r="A215" s="79" t="s">
        <v>44</v>
      </c>
      <c r="B215" s="80">
        <v>200</v>
      </c>
      <c r="C215" s="66" t="s">
        <v>45</v>
      </c>
      <c r="D215" s="80">
        <v>1.6</v>
      </c>
      <c r="E215" s="80">
        <v>1.5</v>
      </c>
      <c r="F215" s="80">
        <v>11.6</v>
      </c>
      <c r="G215" s="80">
        <v>68</v>
      </c>
      <c r="H215" s="80">
        <v>9.48</v>
      </c>
      <c r="I215" s="80">
        <v>14.41</v>
      </c>
      <c r="J215" s="80">
        <v>148.30000000000001</v>
      </c>
      <c r="K215" s="80">
        <v>0.55000000000000004</v>
      </c>
      <c r="L215" s="80">
        <v>0.05</v>
      </c>
      <c r="M215" s="80">
        <v>0.04</v>
      </c>
      <c r="N215" s="80">
        <v>0.2</v>
      </c>
      <c r="O215" s="80">
        <v>1.2</v>
      </c>
      <c r="P215" s="80">
        <v>5.6</v>
      </c>
      <c r="Q215" s="80">
        <v>4.2</v>
      </c>
    </row>
    <row r="216" spans="1:17" ht="16.5" thickBot="1" x14ac:dyDescent="0.3">
      <c r="A216" s="79" t="s">
        <v>49</v>
      </c>
      <c r="B216" s="80">
        <v>150</v>
      </c>
      <c r="C216" s="66" t="s">
        <v>46</v>
      </c>
      <c r="D216" s="80">
        <v>11.8</v>
      </c>
      <c r="E216" s="80">
        <v>2.83</v>
      </c>
      <c r="F216" s="80">
        <v>25.67</v>
      </c>
      <c r="G216" s="80">
        <v>178.33</v>
      </c>
      <c r="H216" s="80">
        <v>98</v>
      </c>
      <c r="I216" s="80">
        <v>66.31</v>
      </c>
      <c r="J216" s="80">
        <v>50.04</v>
      </c>
      <c r="K216" s="81">
        <v>0.83</v>
      </c>
      <c r="L216" s="80">
        <v>0.27</v>
      </c>
      <c r="M216" s="80">
        <v>0.11</v>
      </c>
      <c r="N216" s="80">
        <v>2.8000000000000001E-2</v>
      </c>
      <c r="O216" s="80">
        <v>0.42</v>
      </c>
      <c r="P216" s="80">
        <v>5.42</v>
      </c>
      <c r="Q216" s="80">
        <v>0</v>
      </c>
    </row>
    <row r="217" spans="1:17" ht="30.75" thickBot="1" x14ac:dyDescent="0.3">
      <c r="A217" s="82" t="s">
        <v>48</v>
      </c>
      <c r="B217" s="59" t="s">
        <v>127</v>
      </c>
      <c r="C217" s="52" t="s">
        <v>47</v>
      </c>
      <c r="D217" s="83">
        <v>17</v>
      </c>
      <c r="E217" s="84">
        <v>13.7</v>
      </c>
      <c r="F217" s="84">
        <v>13.7</v>
      </c>
      <c r="G217" s="84">
        <v>247</v>
      </c>
      <c r="H217" s="84">
        <v>31.4</v>
      </c>
      <c r="I217" s="59">
        <v>25.7</v>
      </c>
      <c r="J217" s="59">
        <v>162.88999999999999</v>
      </c>
      <c r="K217" s="59">
        <v>1.2</v>
      </c>
      <c r="L217" s="83">
        <v>0.08</v>
      </c>
      <c r="M217" s="84">
        <v>0.12</v>
      </c>
      <c r="N217" s="84">
        <v>4.0000000000000001E-3</v>
      </c>
      <c r="O217" s="84">
        <v>3.4</v>
      </c>
      <c r="P217" s="84">
        <v>6.7</v>
      </c>
      <c r="Q217" s="59">
        <v>1</v>
      </c>
    </row>
    <row r="218" spans="1:17" ht="30.75" thickBot="1" x14ac:dyDescent="0.3">
      <c r="A218" s="85">
        <v>868</v>
      </c>
      <c r="B218" s="62">
        <v>200</v>
      </c>
      <c r="C218" s="86" t="s">
        <v>24</v>
      </c>
      <c r="D218" s="14">
        <v>0.04</v>
      </c>
      <c r="E218" s="14">
        <v>0</v>
      </c>
      <c r="F218" s="14">
        <v>24.76</v>
      </c>
      <c r="G218" s="14">
        <v>94.2</v>
      </c>
      <c r="H218" s="14">
        <v>6.4</v>
      </c>
      <c r="I218" s="14">
        <v>0</v>
      </c>
      <c r="J218" s="14">
        <v>3.6</v>
      </c>
      <c r="K218" s="14">
        <v>0.18</v>
      </c>
      <c r="L218" s="14">
        <v>0.01</v>
      </c>
      <c r="M218" s="14">
        <v>0.03</v>
      </c>
      <c r="N218" s="14">
        <v>0</v>
      </c>
      <c r="O218" s="14">
        <v>0</v>
      </c>
      <c r="P218" s="14">
        <v>0</v>
      </c>
      <c r="Q218" s="14">
        <v>1.08</v>
      </c>
    </row>
    <row r="219" spans="1:17" ht="16.5" thickBot="1" x14ac:dyDescent="0.3">
      <c r="A219" s="64"/>
      <c r="B219" s="62">
        <v>50</v>
      </c>
      <c r="C219" s="87" t="s">
        <v>54</v>
      </c>
      <c r="D219" s="58">
        <v>3.35</v>
      </c>
      <c r="E219" s="62">
        <v>0.35</v>
      </c>
      <c r="F219" s="63">
        <v>25.15</v>
      </c>
      <c r="G219" s="62">
        <v>120</v>
      </c>
      <c r="H219" s="62">
        <v>62.5</v>
      </c>
      <c r="I219" s="62">
        <v>20.6</v>
      </c>
      <c r="J219" s="62">
        <v>43.5</v>
      </c>
      <c r="K219" s="63">
        <v>0.62</v>
      </c>
      <c r="L219" s="63">
        <v>0.06</v>
      </c>
      <c r="M219" s="63">
        <v>0.15</v>
      </c>
      <c r="N219" s="63">
        <v>0</v>
      </c>
      <c r="O219" s="63">
        <v>0.84</v>
      </c>
      <c r="P219" s="63">
        <v>0.4</v>
      </c>
      <c r="Q219" s="63">
        <v>0</v>
      </c>
    </row>
    <row r="220" spans="1:17" ht="16.5" thickBot="1" x14ac:dyDescent="0.3">
      <c r="A220" s="64"/>
      <c r="B220" s="62">
        <v>30</v>
      </c>
      <c r="C220" s="63" t="s">
        <v>53</v>
      </c>
      <c r="D220" s="63">
        <v>1.5</v>
      </c>
      <c r="E220" s="62">
        <v>0.3</v>
      </c>
      <c r="F220" s="63">
        <v>12.75</v>
      </c>
      <c r="G220" s="62">
        <v>61</v>
      </c>
      <c r="H220" s="62">
        <v>21.9</v>
      </c>
      <c r="I220" s="62">
        <v>12</v>
      </c>
      <c r="J220" s="62">
        <v>47.4</v>
      </c>
      <c r="K220" s="63">
        <v>0.84</v>
      </c>
      <c r="L220" s="63">
        <v>0.12</v>
      </c>
      <c r="M220" s="63">
        <v>0.09</v>
      </c>
      <c r="N220" s="63">
        <v>0</v>
      </c>
      <c r="O220" s="63">
        <v>0.66</v>
      </c>
      <c r="P220" s="63">
        <v>0.6</v>
      </c>
      <c r="Q220" s="63">
        <v>0</v>
      </c>
    </row>
    <row r="221" spans="1:17" ht="16.5" thickBot="1" x14ac:dyDescent="0.3">
      <c r="A221" s="87"/>
      <c r="B221" s="100"/>
      <c r="C221" s="63" t="s">
        <v>99</v>
      </c>
      <c r="D221" s="63"/>
      <c r="E221" s="62"/>
      <c r="F221" s="63"/>
      <c r="G221" s="62"/>
      <c r="H221" s="62"/>
      <c r="I221" s="62"/>
      <c r="J221" s="62"/>
      <c r="K221" s="63"/>
      <c r="L221" s="63"/>
      <c r="M221" s="63"/>
      <c r="N221" s="63"/>
      <c r="O221" s="63"/>
      <c r="P221" s="63"/>
      <c r="Q221" s="63"/>
    </row>
    <row r="222" spans="1:17" ht="16.5" thickBot="1" x14ac:dyDescent="0.3">
      <c r="A222" s="230" t="s">
        <v>20</v>
      </c>
      <c r="B222" s="220"/>
      <c r="C222" s="221"/>
      <c r="D222" s="88">
        <f t="shared" ref="D222:Q222" si="92">SUM(D214:D220)</f>
        <v>36.15</v>
      </c>
      <c r="E222" s="89">
        <f t="shared" si="92"/>
        <v>22.330000000000002</v>
      </c>
      <c r="F222" s="89">
        <f t="shared" si="92"/>
        <v>118.65</v>
      </c>
      <c r="G222" s="89">
        <f t="shared" si="92"/>
        <v>824.87000000000012</v>
      </c>
      <c r="H222" s="89">
        <f t="shared" si="92"/>
        <v>250.77</v>
      </c>
      <c r="I222" s="89">
        <f t="shared" si="92"/>
        <v>151.56</v>
      </c>
      <c r="J222" s="89">
        <f t="shared" si="92"/>
        <v>480.30999999999995</v>
      </c>
      <c r="K222" s="89">
        <f t="shared" si="92"/>
        <v>5.0199999999999996</v>
      </c>
      <c r="L222" s="89">
        <f t="shared" si="92"/>
        <v>0.60000000000000009</v>
      </c>
      <c r="M222" s="89">
        <f t="shared" si="92"/>
        <v>0.56999999999999995</v>
      </c>
      <c r="N222" s="89">
        <f t="shared" si="92"/>
        <v>0.23200000000000001</v>
      </c>
      <c r="O222" s="89">
        <f t="shared" si="92"/>
        <v>8.14</v>
      </c>
      <c r="P222" s="89">
        <f t="shared" si="92"/>
        <v>19.02</v>
      </c>
      <c r="Q222" s="89">
        <f t="shared" si="92"/>
        <v>11.98</v>
      </c>
    </row>
    <row r="223" spans="1:17" ht="16.5" thickBot="1" x14ac:dyDescent="0.3">
      <c r="A223" s="192" t="s">
        <v>70</v>
      </c>
      <c r="B223" s="193"/>
      <c r="C223" s="194"/>
      <c r="D223" s="65">
        <f t="shared" ref="D223:Q223" si="93">D210+D222</f>
        <v>58.349999999999994</v>
      </c>
      <c r="E223" s="65">
        <f t="shared" si="93"/>
        <v>44.77</v>
      </c>
      <c r="F223" s="65">
        <f t="shared" si="93"/>
        <v>231.05</v>
      </c>
      <c r="G223" s="65">
        <f t="shared" si="93"/>
        <v>1462.67</v>
      </c>
      <c r="H223" s="108">
        <f t="shared" si="93"/>
        <v>621.97</v>
      </c>
      <c r="I223" s="65">
        <f t="shared" si="93"/>
        <v>224.7</v>
      </c>
      <c r="J223" s="65">
        <f t="shared" si="93"/>
        <v>913.31</v>
      </c>
      <c r="K223" s="65">
        <f t="shared" si="93"/>
        <v>8.129999999999999</v>
      </c>
      <c r="L223" s="65">
        <f t="shared" si="93"/>
        <v>0.89000000000000012</v>
      </c>
      <c r="M223" s="65">
        <f t="shared" si="93"/>
        <v>1.3699999999999999</v>
      </c>
      <c r="N223" s="108">
        <v>51.94</v>
      </c>
      <c r="O223" s="65">
        <f t="shared" si="93"/>
        <v>15.34</v>
      </c>
      <c r="P223" s="65">
        <f t="shared" si="93"/>
        <v>33.01</v>
      </c>
      <c r="Q223" s="65">
        <f t="shared" si="93"/>
        <v>15.43</v>
      </c>
    </row>
  </sheetData>
  <mergeCells count="210">
    <mergeCell ref="A99:C99"/>
    <mergeCell ref="A100:Q100"/>
    <mergeCell ref="A112:C112"/>
    <mergeCell ref="A76:C76"/>
    <mergeCell ref="A77:Q77"/>
    <mergeCell ref="A88:C88"/>
    <mergeCell ref="A93:Q93"/>
    <mergeCell ref="B94:B95"/>
    <mergeCell ref="C94:C95"/>
    <mergeCell ref="D94:D95"/>
    <mergeCell ref="E94:E95"/>
    <mergeCell ref="F94:F95"/>
    <mergeCell ref="G94:G95"/>
    <mergeCell ref="H94:K94"/>
    <mergeCell ref="L94:Q94"/>
    <mergeCell ref="B78:B79"/>
    <mergeCell ref="C78:C79"/>
    <mergeCell ref="D78:D79"/>
    <mergeCell ref="E78:E79"/>
    <mergeCell ref="F78:F79"/>
    <mergeCell ref="G78:G79"/>
    <mergeCell ref="L78:Q78"/>
    <mergeCell ref="H78:K78"/>
    <mergeCell ref="G101:G102"/>
    <mergeCell ref="A54:C54"/>
    <mergeCell ref="A55:Q55"/>
    <mergeCell ref="A67:C67"/>
    <mergeCell ref="A70:Q70"/>
    <mergeCell ref="B71:B72"/>
    <mergeCell ref="C71:C72"/>
    <mergeCell ref="D71:D72"/>
    <mergeCell ref="E71:E72"/>
    <mergeCell ref="F71:F72"/>
    <mergeCell ref="G71:G72"/>
    <mergeCell ref="H71:K71"/>
    <mergeCell ref="L71:Q71"/>
    <mergeCell ref="G56:G57"/>
    <mergeCell ref="H56:K56"/>
    <mergeCell ref="L56:Q56"/>
    <mergeCell ref="B56:B57"/>
    <mergeCell ref="C56:C57"/>
    <mergeCell ref="D56:D57"/>
    <mergeCell ref="E56:E57"/>
    <mergeCell ref="F56:F57"/>
    <mergeCell ref="A66:C66"/>
    <mergeCell ref="D3:D4"/>
    <mergeCell ref="E3:E4"/>
    <mergeCell ref="F3:F4"/>
    <mergeCell ref="H49:K49"/>
    <mergeCell ref="L49:Q49"/>
    <mergeCell ref="B33:B34"/>
    <mergeCell ref="C33:C34"/>
    <mergeCell ref="D33:D34"/>
    <mergeCell ref="E33:E34"/>
    <mergeCell ref="F33:F34"/>
    <mergeCell ref="G33:G34"/>
    <mergeCell ref="H33:K33"/>
    <mergeCell ref="L33:Q33"/>
    <mergeCell ref="A20:C20"/>
    <mergeCell ref="A43:C43"/>
    <mergeCell ref="A134:C134"/>
    <mergeCell ref="A155:C155"/>
    <mergeCell ref="A144:C144"/>
    <mergeCell ref="A145:Q145"/>
    <mergeCell ref="A156:C156"/>
    <mergeCell ref="A159:Q159"/>
    <mergeCell ref="B160:B161"/>
    <mergeCell ref="C160:C161"/>
    <mergeCell ref="A2:Q2"/>
    <mergeCell ref="A8:C8"/>
    <mergeCell ref="A9:Q9"/>
    <mergeCell ref="B10:B11"/>
    <mergeCell ref="C10:C11"/>
    <mergeCell ref="D10:D11"/>
    <mergeCell ref="E10:E11"/>
    <mergeCell ref="F10:F11"/>
    <mergeCell ref="G10:G11"/>
    <mergeCell ref="H10:K10"/>
    <mergeCell ref="L10:Q10"/>
    <mergeCell ref="G3:G4"/>
    <mergeCell ref="H3:K3"/>
    <mergeCell ref="L3:Q3"/>
    <mergeCell ref="B3:B4"/>
    <mergeCell ref="C3:C4"/>
    <mergeCell ref="B124:B125"/>
    <mergeCell ref="C124:C125"/>
    <mergeCell ref="D124:D125"/>
    <mergeCell ref="E124:E125"/>
    <mergeCell ref="F124:F125"/>
    <mergeCell ref="G124:G125"/>
    <mergeCell ref="H124:K124"/>
    <mergeCell ref="L124:Q124"/>
    <mergeCell ref="B101:B102"/>
    <mergeCell ref="C101:C102"/>
    <mergeCell ref="D101:D102"/>
    <mergeCell ref="E101:E102"/>
    <mergeCell ref="F101:F102"/>
    <mergeCell ref="C190:C191"/>
    <mergeCell ref="D190:D191"/>
    <mergeCell ref="E190:E191"/>
    <mergeCell ref="F190:F191"/>
    <mergeCell ref="A210:C210"/>
    <mergeCell ref="A211:Q211"/>
    <mergeCell ref="G146:G147"/>
    <mergeCell ref="H146:K146"/>
    <mergeCell ref="L146:Q146"/>
    <mergeCell ref="B167:B168"/>
    <mergeCell ref="C167:C168"/>
    <mergeCell ref="D167:D168"/>
    <mergeCell ref="E167:E168"/>
    <mergeCell ref="F167:F168"/>
    <mergeCell ref="G167:G168"/>
    <mergeCell ref="H167:K167"/>
    <mergeCell ref="L167:Q167"/>
    <mergeCell ref="B146:B147"/>
    <mergeCell ref="C146:C147"/>
    <mergeCell ref="D146:D147"/>
    <mergeCell ref="E146:E147"/>
    <mergeCell ref="F146:F147"/>
    <mergeCell ref="A165:C165"/>
    <mergeCell ref="A166:Q166"/>
    <mergeCell ref="A87:C87"/>
    <mergeCell ref="A111:C111"/>
    <mergeCell ref="A21:C21"/>
    <mergeCell ref="A25:Q25"/>
    <mergeCell ref="B26:B27"/>
    <mergeCell ref="C26:C27"/>
    <mergeCell ref="D26:D27"/>
    <mergeCell ref="E26:E27"/>
    <mergeCell ref="F26:F27"/>
    <mergeCell ref="G26:G27"/>
    <mergeCell ref="H26:K26"/>
    <mergeCell ref="L26:Q26"/>
    <mergeCell ref="A31:C31"/>
    <mergeCell ref="A32:Q32"/>
    <mergeCell ref="A44:C44"/>
    <mergeCell ref="A48:Q48"/>
    <mergeCell ref="B49:B50"/>
    <mergeCell ref="C49:C50"/>
    <mergeCell ref="D49:D50"/>
    <mergeCell ref="E49:E50"/>
    <mergeCell ref="F49:F50"/>
    <mergeCell ref="G49:G50"/>
    <mergeCell ref="H101:K101"/>
    <mergeCell ref="L101:Q101"/>
    <mergeCell ref="A199:C199"/>
    <mergeCell ref="A222:C222"/>
    <mergeCell ref="A116:Q116"/>
    <mergeCell ref="B117:B118"/>
    <mergeCell ref="C117:C118"/>
    <mergeCell ref="D117:D118"/>
    <mergeCell ref="E117:E118"/>
    <mergeCell ref="F117:F118"/>
    <mergeCell ref="G117:G118"/>
    <mergeCell ref="H117:K117"/>
    <mergeCell ref="L117:Q117"/>
    <mergeCell ref="A122:C122"/>
    <mergeCell ref="A123:Q123"/>
    <mergeCell ref="A135:C135"/>
    <mergeCell ref="A138:Q138"/>
    <mergeCell ref="B139:B140"/>
    <mergeCell ref="C139:C140"/>
    <mergeCell ref="D139:D140"/>
    <mergeCell ref="E139:E140"/>
    <mergeCell ref="F139:F140"/>
    <mergeCell ref="G139:G140"/>
    <mergeCell ref="H139:K139"/>
    <mergeCell ref="L139:Q139"/>
    <mergeCell ref="B190:B191"/>
    <mergeCell ref="D160:D161"/>
    <mergeCell ref="E160:E161"/>
    <mergeCell ref="F160:F161"/>
    <mergeCell ref="G160:G161"/>
    <mergeCell ref="H160:K160"/>
    <mergeCell ref="L160:Q160"/>
    <mergeCell ref="A178:C178"/>
    <mergeCell ref="A182:Q182"/>
    <mergeCell ref="B183:B184"/>
    <mergeCell ref="C183:C184"/>
    <mergeCell ref="D183:D184"/>
    <mergeCell ref="E183:E184"/>
    <mergeCell ref="F183:F184"/>
    <mergeCell ref="G183:G184"/>
    <mergeCell ref="H183:K183"/>
    <mergeCell ref="L183:Q183"/>
    <mergeCell ref="A177:C177"/>
    <mergeCell ref="A223:C223"/>
    <mergeCell ref="A188:C188"/>
    <mergeCell ref="A189:Q189"/>
    <mergeCell ref="A200:C200"/>
    <mergeCell ref="A204:Q204"/>
    <mergeCell ref="B205:B206"/>
    <mergeCell ref="C205:C206"/>
    <mergeCell ref="D205:D206"/>
    <mergeCell ref="E205:E206"/>
    <mergeCell ref="F205:F206"/>
    <mergeCell ref="G205:G206"/>
    <mergeCell ref="H205:K205"/>
    <mergeCell ref="L205:Q205"/>
    <mergeCell ref="G190:G191"/>
    <mergeCell ref="H190:K190"/>
    <mergeCell ref="L190:Q190"/>
    <mergeCell ref="B212:B213"/>
    <mergeCell ref="C212:C213"/>
    <mergeCell ref="D212:D213"/>
    <mergeCell ref="E212:E213"/>
    <mergeCell ref="F212:F213"/>
    <mergeCell ref="G212:G213"/>
    <mergeCell ref="H212:K212"/>
    <mergeCell ref="L212:Q212"/>
  </mergeCells>
  <pageMargins left="0.7" right="0.7" top="0.75" bottom="0.75" header="0.3" footer="0.3"/>
  <pageSetup paperSize="9" orientation="landscape" r:id="rId1"/>
  <ignoredErrors>
    <ignoredError sqref="B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2022-10-26T08:34:01Z</cp:lastPrinted>
  <dcterms:created xsi:type="dcterms:W3CDTF">2020-08-10T07:11:02Z</dcterms:created>
  <dcterms:modified xsi:type="dcterms:W3CDTF">2022-10-26T08:48:26Z</dcterms:modified>
</cp:coreProperties>
</file>