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570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F30" i="1"/>
  <c r="H30" i="1"/>
  <c r="I30" i="1"/>
  <c r="J30" i="1"/>
  <c r="K30" i="1"/>
  <c r="L30" i="1"/>
  <c r="M30" i="1"/>
  <c r="N30" i="1"/>
  <c r="O30" i="1"/>
  <c r="P30" i="1"/>
  <c r="Q30" i="1"/>
  <c r="G30" i="1"/>
  <c r="N214" i="1" l="1"/>
  <c r="O214" i="1"/>
  <c r="P214" i="1"/>
  <c r="J214" i="1"/>
  <c r="N203" i="1"/>
  <c r="N215" i="1" s="1"/>
  <c r="O203" i="1"/>
  <c r="P203" i="1"/>
  <c r="P215" i="1" s="1"/>
  <c r="J203" i="1"/>
  <c r="J215" i="1" s="1"/>
  <c r="N193" i="1"/>
  <c r="O193" i="1"/>
  <c r="P193" i="1"/>
  <c r="J193" i="1"/>
  <c r="N182" i="1"/>
  <c r="N194" i="1" s="1"/>
  <c r="O182" i="1"/>
  <c r="O194" i="1" s="1"/>
  <c r="P182" i="1"/>
  <c r="P194" i="1" s="1"/>
  <c r="J182" i="1"/>
  <c r="J194" i="1" s="1"/>
  <c r="N172" i="1"/>
  <c r="O172" i="1"/>
  <c r="P172" i="1"/>
  <c r="J172" i="1"/>
  <c r="N161" i="1"/>
  <c r="N173" i="1" s="1"/>
  <c r="O161" i="1"/>
  <c r="O173" i="1" s="1"/>
  <c r="P161" i="1"/>
  <c r="P173" i="1" s="1"/>
  <c r="J161" i="1"/>
  <c r="J173" i="1" s="1"/>
  <c r="N151" i="1"/>
  <c r="O151" i="1"/>
  <c r="P151" i="1"/>
  <c r="J151" i="1"/>
  <c r="N141" i="1"/>
  <c r="N152" i="1" s="1"/>
  <c r="O141" i="1"/>
  <c r="O152" i="1" s="1"/>
  <c r="P141" i="1"/>
  <c r="P152" i="1" s="1"/>
  <c r="J141" i="1"/>
  <c r="J152" i="1" s="1"/>
  <c r="N131" i="1"/>
  <c r="O131" i="1"/>
  <c r="P131" i="1"/>
  <c r="J131" i="1"/>
  <c r="N120" i="1"/>
  <c r="N132" i="1" s="1"/>
  <c r="O120" i="1"/>
  <c r="O132" i="1" s="1"/>
  <c r="P120" i="1"/>
  <c r="P132" i="1" s="1"/>
  <c r="J120" i="1"/>
  <c r="J132" i="1" s="1"/>
  <c r="N110" i="1"/>
  <c r="O110" i="1"/>
  <c r="P110" i="1"/>
  <c r="J110" i="1"/>
  <c r="N99" i="1"/>
  <c r="N111" i="1" s="1"/>
  <c r="O99" i="1"/>
  <c r="O111" i="1" s="1"/>
  <c r="P99" i="1"/>
  <c r="P111" i="1" s="1"/>
  <c r="J99" i="1"/>
  <c r="J111" i="1" s="1"/>
  <c r="N86" i="1"/>
  <c r="O86" i="1"/>
  <c r="P86" i="1"/>
  <c r="J86" i="1"/>
  <c r="N76" i="1"/>
  <c r="N87" i="1" s="1"/>
  <c r="O76" i="1"/>
  <c r="O87" i="1" s="1"/>
  <c r="P76" i="1"/>
  <c r="P87" i="1" s="1"/>
  <c r="J76" i="1"/>
  <c r="J87" i="1" s="1"/>
  <c r="N65" i="1"/>
  <c r="O65" i="1"/>
  <c r="P65" i="1"/>
  <c r="J65" i="1"/>
  <c r="N54" i="1"/>
  <c r="O54" i="1"/>
  <c r="O66" i="1" s="1"/>
  <c r="P54" i="1"/>
  <c r="P66" i="1" s="1"/>
  <c r="J54" i="1"/>
  <c r="J66" i="1" s="1"/>
  <c r="N41" i="1"/>
  <c r="N42" i="1" s="1"/>
  <c r="O41" i="1"/>
  <c r="P41" i="1"/>
  <c r="J41" i="1"/>
  <c r="J42" i="1" s="1"/>
  <c r="N19" i="1"/>
  <c r="O19" i="1"/>
  <c r="P19" i="1"/>
  <c r="J19" i="1"/>
  <c r="N8" i="1"/>
  <c r="N20" i="1" s="1"/>
  <c r="O8" i="1"/>
  <c r="O20" i="1" s="1"/>
  <c r="P8" i="1"/>
  <c r="P20" i="1" s="1"/>
  <c r="J8" i="1"/>
  <c r="J20" i="1" s="1"/>
  <c r="I19" i="1"/>
  <c r="D214" i="1"/>
  <c r="Q203" i="1"/>
  <c r="M203" i="1"/>
  <c r="L203" i="1"/>
  <c r="K203" i="1"/>
  <c r="I203" i="1"/>
  <c r="H203" i="1"/>
  <c r="G203" i="1"/>
  <c r="F203" i="1"/>
  <c r="E203" i="1"/>
  <c r="D203" i="1"/>
  <c r="D193" i="1"/>
  <c r="E193" i="1"/>
  <c r="F193" i="1"/>
  <c r="H193" i="1"/>
  <c r="I193" i="1"/>
  <c r="K193" i="1"/>
  <c r="L193" i="1"/>
  <c r="M193" i="1"/>
  <c r="Q193" i="1"/>
  <c r="G193" i="1"/>
  <c r="Q182" i="1"/>
  <c r="M182" i="1"/>
  <c r="M194" i="1" s="1"/>
  <c r="L182" i="1"/>
  <c r="K182" i="1"/>
  <c r="K194" i="1" s="1"/>
  <c r="I182" i="1"/>
  <c r="I194" i="1" s="1"/>
  <c r="H182" i="1"/>
  <c r="G182" i="1"/>
  <c r="F182" i="1"/>
  <c r="E182" i="1"/>
  <c r="D182" i="1"/>
  <c r="Q161" i="1"/>
  <c r="M161" i="1"/>
  <c r="L161" i="1"/>
  <c r="K161" i="1"/>
  <c r="I161" i="1"/>
  <c r="H161" i="1"/>
  <c r="G161" i="1"/>
  <c r="F161" i="1"/>
  <c r="E161" i="1"/>
  <c r="D161" i="1"/>
  <c r="Q141" i="1"/>
  <c r="M141" i="1"/>
  <c r="L141" i="1"/>
  <c r="K141" i="1"/>
  <c r="I141" i="1"/>
  <c r="H141" i="1"/>
  <c r="G141" i="1"/>
  <c r="F141" i="1"/>
  <c r="E141" i="1"/>
  <c r="D141" i="1"/>
  <c r="E131" i="1"/>
  <c r="F131" i="1"/>
  <c r="G131" i="1"/>
  <c r="H131" i="1"/>
  <c r="I131" i="1"/>
  <c r="K131" i="1"/>
  <c r="L131" i="1"/>
  <c r="M131" i="1"/>
  <c r="Q131" i="1"/>
  <c r="E120" i="1"/>
  <c r="F120" i="1"/>
  <c r="G120" i="1"/>
  <c r="H120" i="1"/>
  <c r="I120" i="1"/>
  <c r="K120" i="1"/>
  <c r="L120" i="1"/>
  <c r="M120" i="1"/>
  <c r="Q120" i="1"/>
  <c r="D120" i="1"/>
  <c r="D99" i="1"/>
  <c r="Q99" i="1"/>
  <c r="M99" i="1"/>
  <c r="L99" i="1"/>
  <c r="K99" i="1"/>
  <c r="I99" i="1"/>
  <c r="H99" i="1"/>
  <c r="G99" i="1"/>
  <c r="F99" i="1"/>
  <c r="E99" i="1"/>
  <c r="Q76" i="1"/>
  <c r="M76" i="1"/>
  <c r="L76" i="1"/>
  <c r="K76" i="1"/>
  <c r="I76" i="1"/>
  <c r="H76" i="1"/>
  <c r="G76" i="1"/>
  <c r="F76" i="1"/>
  <c r="E76" i="1"/>
  <c r="D76" i="1"/>
  <c r="Q54" i="1"/>
  <c r="M54" i="1"/>
  <c r="L54" i="1"/>
  <c r="K54" i="1"/>
  <c r="I54" i="1"/>
  <c r="H54" i="1"/>
  <c r="G54" i="1"/>
  <c r="F54" i="1"/>
  <c r="E54" i="1"/>
  <c r="D54" i="1"/>
  <c r="E19" i="1"/>
  <c r="F19" i="1"/>
  <c r="G19" i="1"/>
  <c r="H19" i="1"/>
  <c r="K19" i="1"/>
  <c r="L19" i="1"/>
  <c r="M19" i="1"/>
  <c r="Q19" i="1"/>
  <c r="D19" i="1"/>
  <c r="E8" i="1"/>
  <c r="F8" i="1"/>
  <c r="G8" i="1"/>
  <c r="H8" i="1"/>
  <c r="I8" i="1"/>
  <c r="I20" i="1" s="1"/>
  <c r="K8" i="1"/>
  <c r="L8" i="1"/>
  <c r="M8" i="1"/>
  <c r="Q8" i="1"/>
  <c r="D8" i="1"/>
  <c r="H214" i="1"/>
  <c r="I214" i="1"/>
  <c r="K214" i="1"/>
  <c r="L214" i="1"/>
  <c r="M214" i="1"/>
  <c r="Q214" i="1"/>
  <c r="E214" i="1"/>
  <c r="F214" i="1"/>
  <c r="G214" i="1"/>
  <c r="Q110" i="1"/>
  <c r="Q194" i="1" l="1"/>
  <c r="H194" i="1"/>
  <c r="L194" i="1"/>
  <c r="F194" i="1"/>
  <c r="G132" i="1"/>
  <c r="E132" i="1"/>
  <c r="P42" i="1"/>
  <c r="F20" i="1"/>
  <c r="O215" i="1"/>
  <c r="D20" i="1"/>
  <c r="H20" i="1"/>
  <c r="O42" i="1"/>
  <c r="N66" i="1"/>
  <c r="E20" i="1"/>
  <c r="Q132" i="1"/>
  <c r="L132" i="1"/>
  <c r="I132" i="1"/>
  <c r="Q20" i="1"/>
  <c r="M20" i="1"/>
  <c r="L20" i="1"/>
  <c r="K20" i="1"/>
  <c r="E194" i="1"/>
  <c r="G194" i="1"/>
  <c r="E215" i="1"/>
  <c r="G215" i="1"/>
  <c r="I215" i="1"/>
  <c r="L215" i="1"/>
  <c r="Q215" i="1"/>
  <c r="F215" i="1"/>
  <c r="H215" i="1"/>
  <c r="K215" i="1"/>
  <c r="M215" i="1"/>
  <c r="G20" i="1"/>
  <c r="M132" i="1"/>
  <c r="K132" i="1"/>
  <c r="H132" i="1"/>
  <c r="F132" i="1"/>
  <c r="D194" i="1"/>
  <c r="D215" i="1" s="1"/>
  <c r="Q111" i="1"/>
  <c r="E65" i="1"/>
  <c r="E66" i="1" s="1"/>
  <c r="F65" i="1"/>
  <c r="F66" i="1" s="1"/>
  <c r="G65" i="1"/>
  <c r="G66" i="1" s="1"/>
  <c r="H65" i="1"/>
  <c r="H66" i="1" s="1"/>
  <c r="I65" i="1"/>
  <c r="I66" i="1" s="1"/>
  <c r="K65" i="1"/>
  <c r="K66" i="1" s="1"/>
  <c r="L65" i="1"/>
  <c r="L66" i="1" s="1"/>
  <c r="M65" i="1"/>
  <c r="M66" i="1" s="1"/>
  <c r="Q65" i="1"/>
  <c r="Q66" i="1" s="1"/>
  <c r="D65" i="1"/>
  <c r="D66" i="1" s="1"/>
  <c r="G41" i="1"/>
  <c r="G42" i="1" s="1"/>
  <c r="E41" i="1"/>
  <c r="E42" i="1" s="1"/>
  <c r="F41" i="1"/>
  <c r="F42" i="1" s="1"/>
  <c r="H41" i="1"/>
  <c r="H42" i="1" s="1"/>
  <c r="I41" i="1"/>
  <c r="I42" i="1" s="1"/>
  <c r="K41" i="1"/>
  <c r="K42" i="1" s="1"/>
  <c r="L41" i="1"/>
  <c r="L42" i="1" s="1"/>
  <c r="M41" i="1"/>
  <c r="M42" i="1" s="1"/>
  <c r="Q41" i="1"/>
  <c r="Q42" i="1" s="1"/>
  <c r="D41" i="1"/>
  <c r="D42" i="1" s="1"/>
  <c r="E172" i="1"/>
  <c r="E173" i="1" s="1"/>
  <c r="F172" i="1"/>
  <c r="F173" i="1" s="1"/>
  <c r="G173" i="1"/>
  <c r="H172" i="1"/>
  <c r="H173" i="1" s="1"/>
  <c r="I172" i="1"/>
  <c r="I173" i="1" s="1"/>
  <c r="K172" i="1"/>
  <c r="K173" i="1" s="1"/>
  <c r="L172" i="1"/>
  <c r="L173" i="1" s="1"/>
  <c r="M172" i="1"/>
  <c r="M173" i="1" s="1"/>
  <c r="Q172" i="1"/>
  <c r="Q173" i="1" s="1"/>
  <c r="D172" i="1"/>
  <c r="D173" i="1" s="1"/>
  <c r="E151" i="1"/>
  <c r="E152" i="1" s="1"/>
  <c r="F151" i="1"/>
  <c r="F152" i="1" s="1"/>
  <c r="G151" i="1"/>
  <c r="G152" i="1" s="1"/>
  <c r="H151" i="1"/>
  <c r="H152" i="1" s="1"/>
  <c r="I151" i="1"/>
  <c r="I152" i="1" s="1"/>
  <c r="K151" i="1"/>
  <c r="K152" i="1" s="1"/>
  <c r="L151" i="1"/>
  <c r="L152" i="1" s="1"/>
  <c r="M151" i="1"/>
  <c r="M152" i="1" s="1"/>
  <c r="Q151" i="1"/>
  <c r="Q152" i="1" s="1"/>
  <c r="D151" i="1"/>
  <c r="D152" i="1" s="1"/>
  <c r="D131" i="1"/>
  <c r="D132" i="1" s="1"/>
  <c r="E110" i="1"/>
  <c r="E111" i="1" s="1"/>
  <c r="F110" i="1"/>
  <c r="F111" i="1" s="1"/>
  <c r="G110" i="1"/>
  <c r="G111" i="1" s="1"/>
  <c r="H110" i="1"/>
  <c r="H111" i="1" s="1"/>
  <c r="I110" i="1"/>
  <c r="I111" i="1" s="1"/>
  <c r="K110" i="1"/>
  <c r="K111" i="1" s="1"/>
  <c r="L110" i="1"/>
  <c r="L111" i="1" s="1"/>
  <c r="M110" i="1"/>
  <c r="M111" i="1" s="1"/>
  <c r="D110" i="1"/>
  <c r="D111" i="1" s="1"/>
  <c r="E86" i="1"/>
  <c r="E87" i="1" s="1"/>
  <c r="F86" i="1"/>
  <c r="F87" i="1" s="1"/>
  <c r="G86" i="1"/>
  <c r="G87" i="1" s="1"/>
  <c r="H86" i="1"/>
  <c r="H87" i="1" s="1"/>
  <c r="I86" i="1"/>
  <c r="I87" i="1" s="1"/>
  <c r="K86" i="1"/>
  <c r="K87" i="1" s="1"/>
  <c r="L86" i="1"/>
  <c r="L87" i="1" s="1"/>
  <c r="M86" i="1"/>
  <c r="M87" i="1" s="1"/>
  <c r="Q86" i="1"/>
  <c r="Q87" i="1" s="1"/>
  <c r="D87" i="1"/>
</calcChain>
</file>

<file path=xl/comments1.xml><?xml version="1.0" encoding="utf-8"?>
<comments xmlns="http://schemas.openxmlformats.org/spreadsheetml/2006/main">
  <authors>
    <author>user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<sst xmlns="http://schemas.openxmlformats.org/spreadsheetml/2006/main" count="686" uniqueCount="189">
  <si>
    <t>№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</si>
  <si>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</si>
  <si>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</si>
  <si>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</si>
  <si>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</si>
  <si>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</si>
  <si>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</si>
  <si>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</si>
  <si>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</si>
  <si>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</si>
  <si>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</si>
  <si>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Fe</t>
  </si>
  <si>
    <t>B1</t>
  </si>
  <si>
    <t>В2</t>
  </si>
  <si>
    <t>С</t>
  </si>
  <si>
    <t>ТК-59</t>
  </si>
  <si>
    <t>Гуляш из говядины</t>
  </si>
  <si>
    <t>ТК-134</t>
  </si>
  <si>
    <t>Итог</t>
  </si>
  <si>
    <t>День 2</t>
  </si>
  <si>
    <t>ТК-45</t>
  </si>
  <si>
    <t>Компот из сухофруктов</t>
  </si>
  <si>
    <t>День 3</t>
  </si>
  <si>
    <t>ТК-63</t>
  </si>
  <si>
    <t>День 4</t>
  </si>
  <si>
    <t>ТК-40</t>
  </si>
  <si>
    <t>День 5</t>
  </si>
  <si>
    <t>ТК-20</t>
  </si>
  <si>
    <t>ТК-55</t>
  </si>
  <si>
    <t>ТК-202</t>
  </si>
  <si>
    <t>День 6</t>
  </si>
  <si>
    <t>ТК-44</t>
  </si>
  <si>
    <t>ТК-62</t>
  </si>
  <si>
    <t>Суп картофельный с клёцками</t>
  </si>
  <si>
    <t>ТК-104</t>
  </si>
  <si>
    <t>Фрикадельки из мяса говядины в соусе</t>
  </si>
  <si>
    <t>День 7</t>
  </si>
  <si>
    <t>ТК-56</t>
  </si>
  <si>
    <t xml:space="preserve">ТК-98 </t>
  </si>
  <si>
    <t>День 8</t>
  </si>
  <si>
    <t>Икра морковная</t>
  </si>
  <si>
    <t>День 9</t>
  </si>
  <si>
    <t>ТК-61</t>
  </si>
  <si>
    <t>Гороховое пюре</t>
  </si>
  <si>
    <t>Котлета из мяса говядины</t>
  </si>
  <si>
    <t>ТК-99</t>
  </si>
  <si>
    <t>ТК-201</t>
  </si>
  <si>
    <t>День 10</t>
  </si>
  <si>
    <t>ТК-54</t>
  </si>
  <si>
    <t>Хлеб ржаной</t>
  </si>
  <si>
    <t>Хлеб пшеничный</t>
  </si>
  <si>
    <t>ТК-32</t>
  </si>
  <si>
    <t>ТК-286</t>
  </si>
  <si>
    <t>Напиток из плодов шиповника</t>
  </si>
  <si>
    <t>ТК-17</t>
  </si>
  <si>
    <t>ТК-33</t>
  </si>
  <si>
    <t>ТК-169</t>
  </si>
  <si>
    <t>Каша рисовая рассыпчатая</t>
  </si>
  <si>
    <t>Завтрак</t>
  </si>
  <si>
    <t>ТК № 187</t>
  </si>
  <si>
    <t>ТК № 3</t>
  </si>
  <si>
    <t xml:space="preserve">Каша "Дружба" молочная с маслом и сахаром </t>
  </si>
  <si>
    <t>Хлеб пшеничный с сыром</t>
  </si>
  <si>
    <t>50/20</t>
  </si>
  <si>
    <t>Итого</t>
  </si>
  <si>
    <t>Обед</t>
  </si>
  <si>
    <t>Итого завтрак/обед</t>
  </si>
  <si>
    <t>ТК № 2</t>
  </si>
  <si>
    <t>ТК № 268</t>
  </si>
  <si>
    <t>Омлет натуральный</t>
  </si>
  <si>
    <t>Хлеб пшеничный с сыром, маслом</t>
  </si>
  <si>
    <t xml:space="preserve">Чай с сахаром </t>
  </si>
  <si>
    <t>50/20/7</t>
  </si>
  <si>
    <t>ТК № 226</t>
  </si>
  <si>
    <t>Хлеб пшеничный с маслом</t>
  </si>
  <si>
    <t>ТК 186</t>
  </si>
  <si>
    <t>ТК 270</t>
  </si>
  <si>
    <t xml:space="preserve">Чай с лимоном, с сахаром              </t>
  </si>
  <si>
    <t>Хлеб пшеничный с повидлом</t>
  </si>
  <si>
    <t>50/30</t>
  </si>
  <si>
    <t xml:space="preserve">Итого </t>
  </si>
  <si>
    <t>ТК 174</t>
  </si>
  <si>
    <t xml:space="preserve">Каша Геркулес молочная с маслом и сахаром </t>
  </si>
  <si>
    <t>ТК 182</t>
  </si>
  <si>
    <t>ТК № 1</t>
  </si>
  <si>
    <t xml:space="preserve">Каша манная молочная с маслом и сахаром </t>
  </si>
  <si>
    <t>Салат "Школьный" с  р /м</t>
  </si>
  <si>
    <t>Салат из тушеной моркови с курагой с р/м</t>
  </si>
  <si>
    <t>Салат "Здоровье" с зеленым горошком (т/о)</t>
  </si>
  <si>
    <t>Салат луковый с р/м</t>
  </si>
  <si>
    <t>P</t>
  </si>
  <si>
    <t>A</t>
  </si>
  <si>
    <t>E</t>
  </si>
  <si>
    <t>PP</t>
  </si>
  <si>
    <t>Энерг.ценн.</t>
  </si>
  <si>
    <t>ТК-302</t>
  </si>
  <si>
    <t>1/100</t>
  </si>
  <si>
    <t>1/300</t>
  </si>
  <si>
    <t>100/75</t>
  </si>
  <si>
    <t>1/180</t>
  </si>
  <si>
    <t>120/40</t>
  </si>
  <si>
    <t>Винегрет овощной</t>
  </si>
  <si>
    <t>ъ</t>
  </si>
  <si>
    <t>+</t>
  </si>
  <si>
    <t xml:space="preserve">День 1 </t>
  </si>
  <si>
    <t>напиток из плодов шиповника</t>
  </si>
  <si>
    <t>Каша манная молочная с маслом и сахаром</t>
  </si>
  <si>
    <t>ТК № 182</t>
  </si>
  <si>
    <t>Каша "Дружба" молочная с маслом и сахаром</t>
  </si>
  <si>
    <t>Хлеб пшен. с маслом</t>
  </si>
  <si>
    <t xml:space="preserve">Каша пшеничная молочная с маслом </t>
  </si>
  <si>
    <t>ТК № 945</t>
  </si>
  <si>
    <t>Чай с молоком</t>
  </si>
  <si>
    <t xml:space="preserve">Завтрак </t>
  </si>
  <si>
    <t>280/7</t>
  </si>
  <si>
    <t>250/50</t>
  </si>
  <si>
    <t>280/5</t>
  </si>
  <si>
    <t>ТК № 438</t>
  </si>
  <si>
    <t>Оладьи с маслом сливочным</t>
  </si>
  <si>
    <t>ТК № 449</t>
  </si>
  <si>
    <t>227.5</t>
  </si>
  <si>
    <t>230/5</t>
  </si>
  <si>
    <t>1/250</t>
  </si>
  <si>
    <t>180/5</t>
  </si>
  <si>
    <t>1/200</t>
  </si>
  <si>
    <t>ТК-76</t>
  </si>
  <si>
    <t>120/50</t>
  </si>
  <si>
    <t>Рыба отварная с соусом польским  (минтай)</t>
  </si>
  <si>
    <t>Пюре картофельное</t>
  </si>
  <si>
    <t>ТК-694</t>
  </si>
  <si>
    <t>Капуста тушеная</t>
  </si>
  <si>
    <t>плов из птицы</t>
  </si>
  <si>
    <t>Среда            Неделя 2</t>
  </si>
  <si>
    <t>ТК-144</t>
  </si>
  <si>
    <t>Четверг        Неделя 2</t>
  </si>
  <si>
    <t xml:space="preserve">Пятница            Неделя 2 </t>
  </si>
  <si>
    <t>Понедельник          Неделя 1</t>
  </si>
  <si>
    <t>Вторник                        Неделя 1</t>
  </si>
  <si>
    <t>Четверг                     Неделя 1</t>
  </si>
  <si>
    <t xml:space="preserve">Вторник                           Неделя 2 </t>
  </si>
  <si>
    <t xml:space="preserve"> Среда        Неделя  1</t>
  </si>
  <si>
    <t>Пятница       Неделя 1</t>
  </si>
  <si>
    <t>Понедельник       Неделя 2</t>
  </si>
  <si>
    <t>ТК-868</t>
  </si>
  <si>
    <t>Птица тушеная</t>
  </si>
  <si>
    <t>100/100</t>
  </si>
  <si>
    <t>Макаронные изделия отварные</t>
  </si>
  <si>
    <t>ТК-290</t>
  </si>
  <si>
    <t>Шницель рыбный натуральный</t>
  </si>
  <si>
    <t>ТК-511</t>
  </si>
  <si>
    <t>ТК-206</t>
  </si>
  <si>
    <t>ТК-307</t>
  </si>
  <si>
    <t>Картофель  отварной</t>
  </si>
  <si>
    <t>ТК-692</t>
  </si>
  <si>
    <t>ТК-187</t>
  </si>
  <si>
    <t>Каша гречневая рассыпчатая со сл.маслом</t>
  </si>
  <si>
    <t>ТК-165</t>
  </si>
  <si>
    <t>Жаркое по-домашнему с мясом говядины</t>
  </si>
  <si>
    <t>ТК-304</t>
  </si>
  <si>
    <t>1/260</t>
  </si>
  <si>
    <t>Котлета рубленая из птицы</t>
  </si>
  <si>
    <t>ТК- 591</t>
  </si>
  <si>
    <t xml:space="preserve">Икра кабачковая </t>
  </si>
  <si>
    <t xml:space="preserve">Салат "Здоровье" с зеленым горошком </t>
  </si>
  <si>
    <t>Икра кабачковая</t>
  </si>
  <si>
    <t>Суп картофельный с мак.изд на м/к бул</t>
  </si>
  <si>
    <t>Щи со свежей капустой.на м/к бул</t>
  </si>
  <si>
    <t>Свекольник на м/к бульоне</t>
  </si>
  <si>
    <t>Суп картофельный с рисовой крупой на м/к бул</t>
  </si>
  <si>
    <t>2,4</t>
  </si>
  <si>
    <t>2,3</t>
  </si>
  <si>
    <t>17,4</t>
  </si>
  <si>
    <t>102</t>
  </si>
  <si>
    <t>14,22</t>
  </si>
  <si>
    <t>21,68</t>
  </si>
  <si>
    <t>193,3</t>
  </si>
  <si>
    <t>0,83</t>
  </si>
  <si>
    <t>0,08</t>
  </si>
  <si>
    <t>0,05</t>
  </si>
  <si>
    <t>0,3</t>
  </si>
  <si>
    <t>2,2</t>
  </si>
  <si>
    <t>6,7</t>
  </si>
  <si>
    <t>6,3</t>
  </si>
  <si>
    <t>Суп гороховый на м/б</t>
  </si>
  <si>
    <t>Рассольник ленинградский на м/к бульоне</t>
  </si>
  <si>
    <t>Суп картофельный  с бобовыми и гренками на м/к бульоне</t>
  </si>
  <si>
    <t>Борщ со свежей капустой  со сметаной</t>
  </si>
  <si>
    <t>60</t>
  </si>
  <si>
    <t xml:space="preserve">Закука  из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</si>
</sst>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/>
    </xf>
    <xf numFmtId="2" fontId="1" fillId="2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2" fontId="8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2" fontId="8" fillId="2" borderId="4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/>
    </xf>
    <xf numFmtId="0" fontId="9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9" xfId="0" applyNumberFormat="1" applyFont="1" applyFill="1" applyBorder="1" applyAlignment="1">
      <alignment horizontal="left" vertical="top" wrapText="1"/>
    </xf>
    <xf numFmtId="2" fontId="6" fillId="2" borderId="3" xfId="0" applyNumberFormat="1" applyFont="1" applyFill="1" applyBorder="1" applyAlignment="1">
      <alignment horizontal="left" vertical="top" wrapText="1"/>
    </xf>
    <xf numFmtId="2" fontId="7" fillId="2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/>
    </xf>
    <xf numFmtId="0" fontId="11" fillId="2" borderId="6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9" fillId="0" borderId="0" xfId="0" applyFont="1" applyAlignment="1"/>
    <xf numFmtId="2" fontId="9" fillId="0" borderId="0" xfId="0" applyNumberFormat="1" applyFont="1" applyAlignment="1"/>
    <xf numFmtId="0" fontId="7" fillId="2" borderId="6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/>
    <xf numFmtId="2" fontId="7" fillId="0" borderId="1" xfId="0" applyNumberFormat="1" applyFont="1" applyBorder="1" applyAlignment="1"/>
    <xf numFmtId="0" fontId="6" fillId="2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/>
    </xf>
    <xf numFmtId="0" fontId="12" fillId="0" borderId="7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15" fillId="0" borderId="4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2" fontId="15" fillId="0" borderId="3" xfId="0" applyNumberFormat="1" applyFont="1" applyBorder="1" applyAlignment="1">
      <alignment horizontal="left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  <xf numFmtId="2" fontId="15" fillId="0" borderId="11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left"/>
    </xf>
    <xf numFmtId="0" fontId="12" fillId="2" borderId="16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2" fontId="12" fillId="2" borderId="8" xfId="0" applyNumberFormat="1" applyFont="1" applyFill="1" applyBorder="1" applyAlignment="1">
      <alignment horizontal="left" vertical="top" wrapText="1"/>
    </xf>
    <xf numFmtId="2" fontId="12" fillId="2" borderId="7" xfId="0" applyNumberFormat="1" applyFont="1" applyFill="1" applyBorder="1" applyAlignment="1">
      <alignment horizontal="left" vertical="top" wrapText="1"/>
    </xf>
    <xf numFmtId="2" fontId="12" fillId="2" borderId="2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top" wrapText="1"/>
    </xf>
    <xf numFmtId="2" fontId="7" fillId="2" borderId="7" xfId="0" applyNumberFormat="1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8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2" borderId="6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2" fontId="7" fillId="2" borderId="8" xfId="0" applyNumberFormat="1" applyFont="1" applyFill="1" applyBorder="1" applyAlignment="1">
      <alignment vertical="top" wrapText="1"/>
    </xf>
    <xf numFmtId="2" fontId="7" fillId="2" borderId="7" xfId="0" applyNumberFormat="1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5"/>
  <sheetViews>
    <sheetView tabSelected="1" topLeftCell="A181" workbookViewId="0">
      <selection activeCell="O187" sqref="O187"/>
    </sheetView>
  </sheetViews>
  <sheetFormatPr defaultColWidth="9.140625" defaultRowHeight="15.75" x14ac:dyDescent="0.25"/>
  <cols>
    <col min="1" max="1" width="10.28515625" style="1" customWidth="1"/>
    <col min="2" max="2" width="6.28515625" style="1" customWidth="1"/>
    <col min="3" max="3" width="19.5703125" style="1" customWidth="1"/>
    <col min="4" max="4" width="5.85546875" style="1" customWidth="1"/>
    <col min="5" max="5" width="6.28515625" style="1" customWidth="1"/>
    <col min="6" max="6" width="7" style="1" customWidth="1"/>
    <col min="7" max="7" width="8.42578125" style="1" customWidth="1"/>
    <col min="8" max="8" width="8.140625" style="1" customWidth="1"/>
    <col min="9" max="9" width="7.85546875" style="1" customWidth="1"/>
    <col min="10" max="10" width="8.140625" style="1" customWidth="1"/>
    <col min="11" max="11" width="6.140625" style="1" customWidth="1"/>
    <col min="12" max="12" width="5.42578125" style="1" customWidth="1"/>
    <col min="13" max="14" width="5.5703125" style="1" customWidth="1"/>
    <col min="15" max="15" width="6" style="1" customWidth="1"/>
    <col min="16" max="16" width="6.140625" style="1" customWidth="1"/>
    <col min="17" max="17" width="7.28515625" style="1" customWidth="1"/>
    <col min="18" max="16384" width="9.140625" style="1"/>
  </cols>
  <sheetData>
    <row r="1" spans="1:19" ht="16.5" thickBot="1" x14ac:dyDescent="0.3">
      <c r="A1" s="50" t="s">
        <v>104</v>
      </c>
      <c r="B1" s="50" t="s">
        <v>136</v>
      </c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16.5" thickBot="1" x14ac:dyDescent="0.3">
      <c r="A2" s="251" t="s">
        <v>102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51"/>
    </row>
    <row r="3" spans="1:19" ht="33.75" customHeight="1" thickBot="1" x14ac:dyDescent="0.3">
      <c r="A3" s="52" t="s">
        <v>103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94</v>
      </c>
      <c r="H3" s="257" t="s">
        <v>7</v>
      </c>
      <c r="I3" s="258"/>
      <c r="J3" s="258"/>
      <c r="K3" s="258"/>
      <c r="L3" s="257" t="s">
        <v>8</v>
      </c>
      <c r="M3" s="258"/>
      <c r="N3" s="258"/>
      <c r="O3" s="258"/>
      <c r="P3" s="258"/>
      <c r="Q3" s="259"/>
      <c r="R3" s="51"/>
    </row>
    <row r="4" spans="1:19" ht="19.5" customHeight="1" thickBot="1" x14ac:dyDescent="0.3">
      <c r="A4" s="53"/>
      <c r="B4" s="236"/>
      <c r="C4" s="236"/>
      <c r="D4" s="236"/>
      <c r="E4" s="236"/>
      <c r="F4" s="236"/>
      <c r="G4" s="236"/>
      <c r="H4" s="54" t="s">
        <v>9</v>
      </c>
      <c r="I4" s="54" t="s">
        <v>10</v>
      </c>
      <c r="J4" s="54" t="s">
        <v>90</v>
      </c>
      <c r="K4" s="54" t="s">
        <v>11</v>
      </c>
      <c r="L4" s="54" t="s">
        <v>12</v>
      </c>
      <c r="M4" s="54" t="s">
        <v>13</v>
      </c>
      <c r="N4" s="54" t="s">
        <v>91</v>
      </c>
      <c r="O4" s="54" t="s">
        <v>92</v>
      </c>
      <c r="P4" s="54" t="s">
        <v>93</v>
      </c>
      <c r="Q4" s="54" t="s">
        <v>14</v>
      </c>
      <c r="R4" s="51"/>
    </row>
    <row r="5" spans="1:19" ht="45.75" customHeight="1" thickBot="1" x14ac:dyDescent="0.3">
      <c r="A5" s="55" t="s">
        <v>59</v>
      </c>
      <c r="B5" s="55" t="s">
        <v>114</v>
      </c>
      <c r="C5" s="56" t="s">
        <v>61</v>
      </c>
      <c r="D5" s="56">
        <v>8.8000000000000007</v>
      </c>
      <c r="E5" s="56">
        <v>12.5</v>
      </c>
      <c r="F5" s="56">
        <v>47.7</v>
      </c>
      <c r="G5" s="56">
        <v>338.2</v>
      </c>
      <c r="H5" s="56">
        <v>177.1</v>
      </c>
      <c r="I5" s="56">
        <v>51.7</v>
      </c>
      <c r="J5" s="56">
        <v>271.10000000000002</v>
      </c>
      <c r="K5" s="56">
        <v>1.1299999999999999</v>
      </c>
      <c r="L5" s="56">
        <v>0.16</v>
      </c>
      <c r="M5" s="56">
        <v>0.22</v>
      </c>
      <c r="N5" s="56">
        <v>7.0000000000000007E-2</v>
      </c>
      <c r="O5" s="56">
        <v>0.33</v>
      </c>
      <c r="P5" s="56">
        <v>3.69</v>
      </c>
      <c r="Q5" s="56">
        <v>0.75</v>
      </c>
      <c r="R5" s="51"/>
    </row>
    <row r="6" spans="1:19" ht="30.75" thickBot="1" x14ac:dyDescent="0.3">
      <c r="A6" s="55" t="s">
        <v>60</v>
      </c>
      <c r="B6" s="55" t="s">
        <v>63</v>
      </c>
      <c r="C6" s="56" t="s">
        <v>62</v>
      </c>
      <c r="D6" s="56">
        <v>7.6</v>
      </c>
      <c r="E6" s="56">
        <v>4.3</v>
      </c>
      <c r="F6" s="56">
        <v>23.7</v>
      </c>
      <c r="G6" s="56">
        <v>168</v>
      </c>
      <c r="H6" s="57">
        <v>238.5</v>
      </c>
      <c r="I6" s="57">
        <v>23.2</v>
      </c>
      <c r="J6" s="57">
        <v>250</v>
      </c>
      <c r="K6" s="57">
        <v>1.04</v>
      </c>
      <c r="L6" s="57">
        <v>7.0000000000000007E-2</v>
      </c>
      <c r="M6" s="57">
        <v>0.08</v>
      </c>
      <c r="N6" s="57">
        <v>0.01</v>
      </c>
      <c r="O6" s="57">
        <v>5.99</v>
      </c>
      <c r="P6" s="57">
        <v>5</v>
      </c>
      <c r="Q6" s="57">
        <v>0.09</v>
      </c>
      <c r="R6" s="51"/>
    </row>
    <row r="7" spans="1:19" ht="32.25" customHeight="1" thickBot="1" x14ac:dyDescent="0.3">
      <c r="A7" s="55" t="s">
        <v>111</v>
      </c>
      <c r="B7" s="55">
        <v>200</v>
      </c>
      <c r="C7" s="56" t="s">
        <v>112</v>
      </c>
      <c r="D7" s="56">
        <v>1.4</v>
      </c>
      <c r="E7" s="56">
        <v>1.6</v>
      </c>
      <c r="F7" s="56">
        <v>16.399999999999999</v>
      </c>
      <c r="G7" s="56">
        <v>86</v>
      </c>
      <c r="H7" s="57">
        <v>33</v>
      </c>
      <c r="I7" s="57">
        <v>12.8</v>
      </c>
      <c r="J7" s="57">
        <v>75</v>
      </c>
      <c r="K7" s="57">
        <v>0.4</v>
      </c>
      <c r="L7" s="57">
        <v>0.02</v>
      </c>
      <c r="M7" s="57">
        <v>0.08</v>
      </c>
      <c r="N7" s="57">
        <v>0</v>
      </c>
      <c r="O7" s="57">
        <v>0.06</v>
      </c>
      <c r="P7" s="57">
        <v>0.08</v>
      </c>
      <c r="Q7" s="57">
        <v>0</v>
      </c>
      <c r="R7" s="51"/>
    </row>
    <row r="8" spans="1:19" ht="16.5" thickBot="1" x14ac:dyDescent="0.3">
      <c r="A8" s="254" t="s">
        <v>64</v>
      </c>
      <c r="B8" s="255"/>
      <c r="C8" s="256"/>
      <c r="D8" s="58">
        <f>SUM(D5:D7)</f>
        <v>17.799999999999997</v>
      </c>
      <c r="E8" s="58">
        <f t="shared" ref="E8:Q8" si="0">SUM(E5:E7)</f>
        <v>18.400000000000002</v>
      </c>
      <c r="F8" s="58">
        <f t="shared" si="0"/>
        <v>87.800000000000011</v>
      </c>
      <c r="G8" s="58">
        <f t="shared" si="0"/>
        <v>592.20000000000005</v>
      </c>
      <c r="H8" s="58">
        <f t="shared" si="0"/>
        <v>448.6</v>
      </c>
      <c r="I8" s="58">
        <f t="shared" si="0"/>
        <v>87.7</v>
      </c>
      <c r="J8" s="58">
        <f t="shared" si="0"/>
        <v>596.1</v>
      </c>
      <c r="K8" s="58">
        <f t="shared" si="0"/>
        <v>2.57</v>
      </c>
      <c r="L8" s="58">
        <f t="shared" si="0"/>
        <v>0.25</v>
      </c>
      <c r="M8" s="58">
        <f t="shared" si="0"/>
        <v>0.38</v>
      </c>
      <c r="N8" s="58">
        <f t="shared" si="0"/>
        <v>0.08</v>
      </c>
      <c r="O8" s="58">
        <f t="shared" si="0"/>
        <v>6.38</v>
      </c>
      <c r="P8" s="58">
        <f t="shared" si="0"/>
        <v>8.77</v>
      </c>
      <c r="Q8" s="58">
        <f t="shared" si="0"/>
        <v>0.84</v>
      </c>
      <c r="R8" s="51"/>
    </row>
    <row r="9" spans="1:19" ht="16.5" thickBot="1" x14ac:dyDescent="0.3">
      <c r="A9" s="254" t="s">
        <v>65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6"/>
      <c r="R9" s="51"/>
    </row>
    <row r="10" spans="1:19" ht="16.5" thickBot="1" x14ac:dyDescent="0.3">
      <c r="A10" s="52" t="s">
        <v>0</v>
      </c>
      <c r="B10" s="235" t="s">
        <v>1</v>
      </c>
      <c r="C10" s="235" t="s">
        <v>2</v>
      </c>
      <c r="D10" s="235" t="s">
        <v>3</v>
      </c>
      <c r="E10" s="235" t="s">
        <v>4</v>
      </c>
      <c r="F10" s="235" t="s">
        <v>5</v>
      </c>
      <c r="G10" s="235" t="s">
        <v>6</v>
      </c>
      <c r="H10" s="257" t="s">
        <v>7</v>
      </c>
      <c r="I10" s="258"/>
      <c r="J10" s="258"/>
      <c r="K10" s="258"/>
      <c r="L10" s="257" t="s">
        <v>8</v>
      </c>
      <c r="M10" s="258"/>
      <c r="N10" s="258"/>
      <c r="O10" s="258"/>
      <c r="P10" s="258"/>
      <c r="Q10" s="259"/>
      <c r="R10" s="51"/>
    </row>
    <row r="11" spans="1:19" ht="19.5" customHeight="1" thickBot="1" x14ac:dyDescent="0.3">
      <c r="A11" s="53"/>
      <c r="B11" s="236"/>
      <c r="C11" s="236"/>
      <c r="D11" s="236"/>
      <c r="E11" s="236"/>
      <c r="F11" s="236"/>
      <c r="G11" s="236"/>
      <c r="H11" s="52" t="s">
        <v>9</v>
      </c>
      <c r="I11" s="59" t="s">
        <v>10</v>
      </c>
      <c r="J11" s="58" t="s">
        <v>90</v>
      </c>
      <c r="K11" s="58" t="s">
        <v>11</v>
      </c>
      <c r="L11" s="59" t="s">
        <v>12</v>
      </c>
      <c r="M11" s="58" t="s">
        <v>13</v>
      </c>
      <c r="N11" s="58" t="s">
        <v>91</v>
      </c>
      <c r="O11" s="58" t="s">
        <v>92</v>
      </c>
      <c r="P11" s="58" t="s">
        <v>93</v>
      </c>
      <c r="Q11" s="58" t="s">
        <v>14</v>
      </c>
      <c r="R11" s="60"/>
      <c r="S11" s="24"/>
    </row>
    <row r="12" spans="1:19" ht="33.75" customHeight="1" thickBot="1" x14ac:dyDescent="0.3">
      <c r="A12" s="61" t="s">
        <v>51</v>
      </c>
      <c r="B12" s="62" t="s">
        <v>96</v>
      </c>
      <c r="C12" s="63" t="s">
        <v>86</v>
      </c>
      <c r="D12" s="64">
        <v>1.9</v>
      </c>
      <c r="E12" s="64">
        <v>7.4</v>
      </c>
      <c r="F12" s="64">
        <v>6.7</v>
      </c>
      <c r="G12" s="64">
        <v>99.5</v>
      </c>
      <c r="H12" s="64">
        <v>30.18</v>
      </c>
      <c r="I12" s="64">
        <v>20.11</v>
      </c>
      <c r="J12" s="64">
        <v>64.8</v>
      </c>
      <c r="K12" s="64">
        <v>1.05</v>
      </c>
      <c r="L12" s="64">
        <v>0.05</v>
      </c>
      <c r="M12" s="64">
        <v>0.05</v>
      </c>
      <c r="N12" s="64">
        <v>1.4E-2</v>
      </c>
      <c r="O12" s="64">
        <v>3.7</v>
      </c>
      <c r="P12" s="64">
        <v>0.9</v>
      </c>
      <c r="Q12" s="64">
        <v>9.7200000000000006</v>
      </c>
      <c r="R12" s="60"/>
    </row>
    <row r="13" spans="1:19" ht="34.5" customHeight="1" thickBot="1" x14ac:dyDescent="0.3">
      <c r="A13" s="67" t="s">
        <v>15</v>
      </c>
      <c r="B13" s="65" t="s">
        <v>97</v>
      </c>
      <c r="C13" s="66" t="s">
        <v>165</v>
      </c>
      <c r="D13" s="64">
        <v>3.2</v>
      </c>
      <c r="E13" s="64">
        <v>3</v>
      </c>
      <c r="F13" s="64">
        <v>22.6</v>
      </c>
      <c r="G13" s="64">
        <v>134</v>
      </c>
      <c r="H13" s="64">
        <v>16.440000000000001</v>
      </c>
      <c r="I13" s="64">
        <v>25.1</v>
      </c>
      <c r="J13" s="64">
        <v>167.2</v>
      </c>
      <c r="K13" s="64">
        <v>1.04</v>
      </c>
      <c r="L13" s="64">
        <v>0.1</v>
      </c>
      <c r="M13" s="64">
        <v>0.06</v>
      </c>
      <c r="N13" s="64">
        <v>0.34799999999999998</v>
      </c>
      <c r="O13" s="64">
        <v>2.2999999999999998</v>
      </c>
      <c r="P13" s="64">
        <v>7.3</v>
      </c>
      <c r="Q13" s="64">
        <v>7.92</v>
      </c>
      <c r="R13" s="51"/>
    </row>
    <row r="14" spans="1:19" ht="30.75" thickBot="1" x14ac:dyDescent="0.3">
      <c r="A14" s="67" t="s">
        <v>161</v>
      </c>
      <c r="B14" s="65" t="s">
        <v>98</v>
      </c>
      <c r="C14" s="66" t="s">
        <v>16</v>
      </c>
      <c r="D14" s="64">
        <v>23.8</v>
      </c>
      <c r="E14" s="64">
        <v>19.52</v>
      </c>
      <c r="F14" s="64">
        <v>5.74</v>
      </c>
      <c r="G14" s="64">
        <v>203</v>
      </c>
      <c r="H14" s="64">
        <v>29.4</v>
      </c>
      <c r="I14" s="64">
        <v>31.39</v>
      </c>
      <c r="J14" s="64">
        <v>234.98</v>
      </c>
      <c r="K14" s="64">
        <v>2.8</v>
      </c>
      <c r="L14" s="64">
        <v>0.21</v>
      </c>
      <c r="M14" s="64">
        <v>0.2</v>
      </c>
      <c r="N14" s="64">
        <v>0</v>
      </c>
      <c r="O14" s="64">
        <v>2.5</v>
      </c>
      <c r="P14" s="64">
        <v>13.2</v>
      </c>
      <c r="Q14" s="64">
        <v>1.54</v>
      </c>
      <c r="R14" s="51"/>
    </row>
    <row r="15" spans="1:19" ht="16.5" customHeight="1" thickBot="1" x14ac:dyDescent="0.3">
      <c r="A15" s="67" t="s">
        <v>129</v>
      </c>
      <c r="B15" s="65">
        <v>200</v>
      </c>
      <c r="C15" s="66" t="s">
        <v>128</v>
      </c>
      <c r="D15" s="64">
        <v>2.8</v>
      </c>
      <c r="E15" s="64">
        <v>1.07</v>
      </c>
      <c r="F15" s="64">
        <v>19.600000000000001</v>
      </c>
      <c r="G15" s="64">
        <v>100</v>
      </c>
      <c r="H15" s="64">
        <v>36</v>
      </c>
      <c r="I15" s="64">
        <v>36.33</v>
      </c>
      <c r="J15" s="64">
        <v>93.4</v>
      </c>
      <c r="K15" s="64">
        <v>0.93</v>
      </c>
      <c r="L15" s="64">
        <v>0.13</v>
      </c>
      <c r="M15" s="64">
        <v>0.09</v>
      </c>
      <c r="N15" s="64">
        <v>0.14000000000000001</v>
      </c>
      <c r="O15" s="64">
        <v>0.4</v>
      </c>
      <c r="P15" s="64">
        <v>2.6</v>
      </c>
      <c r="Q15" s="64">
        <v>4.93</v>
      </c>
      <c r="R15" s="51"/>
    </row>
    <row r="16" spans="1:19" ht="30" customHeight="1" thickBot="1" x14ac:dyDescent="0.3">
      <c r="A16" s="67" t="s">
        <v>143</v>
      </c>
      <c r="B16" s="65">
        <v>200</v>
      </c>
      <c r="C16" s="66" t="s">
        <v>21</v>
      </c>
      <c r="D16" s="14">
        <v>0.04</v>
      </c>
      <c r="E16" s="14">
        <v>0</v>
      </c>
      <c r="F16" s="14">
        <v>24.76</v>
      </c>
      <c r="G16" s="14">
        <v>94.2</v>
      </c>
      <c r="H16" s="14">
        <v>6.4</v>
      </c>
      <c r="I16" s="14">
        <v>0</v>
      </c>
      <c r="J16" s="14">
        <v>3.6</v>
      </c>
      <c r="K16" s="14">
        <v>0.18</v>
      </c>
      <c r="L16" s="14">
        <v>0.01</v>
      </c>
      <c r="M16" s="14">
        <v>0.03</v>
      </c>
      <c r="N16" s="14">
        <v>0</v>
      </c>
      <c r="O16" s="14">
        <v>0</v>
      </c>
      <c r="P16" s="14">
        <v>0</v>
      </c>
      <c r="Q16" s="14">
        <v>1.08</v>
      </c>
      <c r="R16" s="51"/>
    </row>
    <row r="17" spans="1:18" ht="16.5" thickBot="1" x14ac:dyDescent="0.3">
      <c r="A17" s="67"/>
      <c r="B17" s="65">
        <v>50</v>
      </c>
      <c r="C17" s="66" t="s">
        <v>50</v>
      </c>
      <c r="D17" s="66">
        <v>3.35</v>
      </c>
      <c r="E17" s="65">
        <v>0.35</v>
      </c>
      <c r="F17" s="66">
        <v>25.15</v>
      </c>
      <c r="G17" s="65">
        <v>120</v>
      </c>
      <c r="H17" s="65">
        <v>62.5</v>
      </c>
      <c r="I17" s="65">
        <v>20.6</v>
      </c>
      <c r="J17" s="65">
        <v>43.5</v>
      </c>
      <c r="K17" s="66">
        <v>0.62</v>
      </c>
      <c r="L17" s="66">
        <v>0.06</v>
      </c>
      <c r="M17" s="66">
        <v>0.15</v>
      </c>
      <c r="N17" s="66">
        <v>0</v>
      </c>
      <c r="O17" s="66">
        <v>0.84</v>
      </c>
      <c r="P17" s="66">
        <v>0.4</v>
      </c>
      <c r="Q17" s="66">
        <v>0</v>
      </c>
      <c r="R17" s="51"/>
    </row>
    <row r="18" spans="1:18" ht="16.5" thickBot="1" x14ac:dyDescent="0.3">
      <c r="A18" s="67"/>
      <c r="B18" s="65">
        <v>30</v>
      </c>
      <c r="C18" s="66" t="s">
        <v>49</v>
      </c>
      <c r="D18" s="66">
        <v>1.5</v>
      </c>
      <c r="E18" s="65">
        <v>0.3</v>
      </c>
      <c r="F18" s="66">
        <v>12.75</v>
      </c>
      <c r="G18" s="65">
        <v>61</v>
      </c>
      <c r="H18" s="65">
        <v>21.9</v>
      </c>
      <c r="I18" s="65">
        <v>12</v>
      </c>
      <c r="J18" s="65">
        <v>47.4</v>
      </c>
      <c r="K18" s="66">
        <v>0.84</v>
      </c>
      <c r="L18" s="66">
        <v>0.12</v>
      </c>
      <c r="M18" s="66">
        <v>0.09</v>
      </c>
      <c r="N18" s="66">
        <v>0</v>
      </c>
      <c r="O18" s="66">
        <v>0.66</v>
      </c>
      <c r="P18" s="66">
        <v>0.6</v>
      </c>
      <c r="Q18" s="66">
        <v>0</v>
      </c>
      <c r="R18" s="51"/>
    </row>
    <row r="19" spans="1:18" ht="16.5" thickBot="1" x14ac:dyDescent="0.3">
      <c r="A19" s="242" t="s">
        <v>64</v>
      </c>
      <c r="B19" s="243"/>
      <c r="C19" s="244"/>
      <c r="D19" s="68">
        <f t="shared" ref="D19:Q19" si="1">SUM(D12:D18)</f>
        <v>36.589999999999996</v>
      </c>
      <c r="E19" s="68">
        <f t="shared" si="1"/>
        <v>31.640000000000004</v>
      </c>
      <c r="F19" s="68">
        <f t="shared" si="1"/>
        <v>117.30000000000001</v>
      </c>
      <c r="G19" s="68">
        <f t="shared" si="1"/>
        <v>811.7</v>
      </c>
      <c r="H19" s="68">
        <f t="shared" si="1"/>
        <v>202.82000000000002</v>
      </c>
      <c r="I19" s="68">
        <f t="shared" si="1"/>
        <v>145.53</v>
      </c>
      <c r="J19" s="68">
        <f t="shared" si="1"/>
        <v>654.88</v>
      </c>
      <c r="K19" s="68">
        <f t="shared" si="1"/>
        <v>7.4599999999999991</v>
      </c>
      <c r="L19" s="68">
        <f t="shared" si="1"/>
        <v>0.68</v>
      </c>
      <c r="M19" s="68">
        <f t="shared" si="1"/>
        <v>0.67</v>
      </c>
      <c r="N19" s="68">
        <f t="shared" si="1"/>
        <v>0.502</v>
      </c>
      <c r="O19" s="68">
        <f t="shared" si="1"/>
        <v>10.4</v>
      </c>
      <c r="P19" s="68">
        <f t="shared" si="1"/>
        <v>25</v>
      </c>
      <c r="Q19" s="68">
        <f t="shared" si="1"/>
        <v>25.189999999999998</v>
      </c>
      <c r="R19" s="51"/>
    </row>
    <row r="20" spans="1:18" ht="16.5" thickBot="1" x14ac:dyDescent="0.3">
      <c r="A20" s="242" t="s">
        <v>66</v>
      </c>
      <c r="B20" s="243"/>
      <c r="C20" s="244"/>
      <c r="D20" s="68">
        <f t="shared" ref="D20:Q20" si="2">D8+D19</f>
        <v>54.389999999999993</v>
      </c>
      <c r="E20" s="68">
        <f t="shared" si="2"/>
        <v>50.040000000000006</v>
      </c>
      <c r="F20" s="68">
        <f t="shared" si="2"/>
        <v>205.10000000000002</v>
      </c>
      <c r="G20" s="68">
        <f t="shared" si="2"/>
        <v>1403.9</v>
      </c>
      <c r="H20" s="68">
        <f t="shared" si="2"/>
        <v>651.42000000000007</v>
      </c>
      <c r="I20" s="68">
        <f t="shared" si="2"/>
        <v>233.23000000000002</v>
      </c>
      <c r="J20" s="68">
        <f t="shared" si="2"/>
        <v>1250.98</v>
      </c>
      <c r="K20" s="68">
        <f t="shared" si="2"/>
        <v>10.029999999999999</v>
      </c>
      <c r="L20" s="68">
        <f t="shared" si="2"/>
        <v>0.93</v>
      </c>
      <c r="M20" s="68">
        <f t="shared" si="2"/>
        <v>1.05</v>
      </c>
      <c r="N20" s="68">
        <f t="shared" si="2"/>
        <v>0.58199999999999996</v>
      </c>
      <c r="O20" s="68">
        <f t="shared" si="2"/>
        <v>16.78</v>
      </c>
      <c r="P20" s="68">
        <f t="shared" si="2"/>
        <v>33.769999999999996</v>
      </c>
      <c r="Q20" s="68">
        <f t="shared" si="2"/>
        <v>26.029999999999998</v>
      </c>
      <c r="R20" s="51"/>
    </row>
    <row r="21" spans="1:18" x14ac:dyDescent="0.25">
      <c r="A21" s="74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51"/>
    </row>
    <row r="23" spans="1:18" ht="16.5" thickBot="1" x14ac:dyDescent="0.3">
      <c r="A23" s="144" t="s">
        <v>19</v>
      </c>
      <c r="B23" s="144" t="s">
        <v>137</v>
      </c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8" ht="16.5" thickBot="1" x14ac:dyDescent="0.3">
      <c r="A24" s="270" t="s">
        <v>58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2"/>
    </row>
    <row r="25" spans="1:18" ht="16.5" thickBot="1" x14ac:dyDescent="0.3">
      <c r="A25" s="146" t="s">
        <v>0</v>
      </c>
      <c r="B25" s="237" t="s">
        <v>1</v>
      </c>
      <c r="C25" s="237" t="s">
        <v>2</v>
      </c>
      <c r="D25" s="237" t="s">
        <v>3</v>
      </c>
      <c r="E25" s="237" t="s">
        <v>4</v>
      </c>
      <c r="F25" s="237" t="s">
        <v>5</v>
      </c>
      <c r="G25" s="237" t="s">
        <v>6</v>
      </c>
      <c r="H25" s="239" t="s">
        <v>7</v>
      </c>
      <c r="I25" s="240"/>
      <c r="J25" s="240"/>
      <c r="K25" s="240"/>
      <c r="L25" s="239" t="s">
        <v>8</v>
      </c>
      <c r="M25" s="240"/>
      <c r="N25" s="240"/>
      <c r="O25" s="240"/>
      <c r="P25" s="240"/>
      <c r="Q25" s="241"/>
    </row>
    <row r="26" spans="1:18" ht="16.5" thickBot="1" x14ac:dyDescent="0.3">
      <c r="A26" s="147"/>
      <c r="B26" s="238"/>
      <c r="C26" s="238"/>
      <c r="D26" s="238"/>
      <c r="E26" s="238"/>
      <c r="F26" s="238"/>
      <c r="G26" s="238"/>
      <c r="H26" s="148" t="s">
        <v>9</v>
      </c>
      <c r="I26" s="148" t="s">
        <v>10</v>
      </c>
      <c r="J26" s="148" t="s">
        <v>90</v>
      </c>
      <c r="K26" s="148" t="s">
        <v>11</v>
      </c>
      <c r="L26" s="148" t="s">
        <v>12</v>
      </c>
      <c r="M26" s="148" t="s">
        <v>13</v>
      </c>
      <c r="N26" s="148" t="s">
        <v>91</v>
      </c>
      <c r="O26" s="148" t="s">
        <v>92</v>
      </c>
      <c r="P26" s="148" t="s">
        <v>93</v>
      </c>
      <c r="Q26" s="148" t="s">
        <v>14</v>
      </c>
    </row>
    <row r="27" spans="1:18" ht="38.25" customHeight="1" thickBot="1" x14ac:dyDescent="0.3">
      <c r="A27" s="149" t="s">
        <v>117</v>
      </c>
      <c r="B27" s="150" t="s">
        <v>121</v>
      </c>
      <c r="C27" s="151" t="s">
        <v>69</v>
      </c>
      <c r="D27" s="151">
        <v>19.47</v>
      </c>
      <c r="E27" s="151">
        <v>29.08</v>
      </c>
      <c r="F27" s="151">
        <v>3.53</v>
      </c>
      <c r="G27" s="151">
        <v>355.1</v>
      </c>
      <c r="H27" s="151">
        <v>155.74</v>
      </c>
      <c r="I27" s="151">
        <v>26.61</v>
      </c>
      <c r="J27" s="151">
        <v>347.55</v>
      </c>
      <c r="K27" s="151">
        <v>3.94</v>
      </c>
      <c r="L27" s="151">
        <v>0.13</v>
      </c>
      <c r="M27" s="151">
        <v>0.46</v>
      </c>
      <c r="N27" s="151">
        <v>465</v>
      </c>
      <c r="O27" s="151">
        <v>1.1499999999999999</v>
      </c>
      <c r="P27" s="151">
        <v>6.9</v>
      </c>
      <c r="Q27" s="151">
        <v>0.33</v>
      </c>
    </row>
    <row r="28" spans="1:18" ht="32.25" thickBot="1" x14ac:dyDescent="0.3">
      <c r="A28" s="152" t="s">
        <v>67</v>
      </c>
      <c r="B28" s="152" t="s">
        <v>72</v>
      </c>
      <c r="C28" s="151" t="s">
        <v>70</v>
      </c>
      <c r="D28" s="151">
        <v>9.9</v>
      </c>
      <c r="E28" s="151">
        <v>16.5</v>
      </c>
      <c r="F28" s="151">
        <v>33.96</v>
      </c>
      <c r="G28" s="151">
        <v>328</v>
      </c>
      <c r="H28" s="153">
        <v>239.6</v>
      </c>
      <c r="I28" s="153">
        <v>30</v>
      </c>
      <c r="J28" s="153">
        <v>250.15</v>
      </c>
      <c r="K28" s="153">
        <v>1.5</v>
      </c>
      <c r="L28" s="153">
        <v>0.09</v>
      </c>
      <c r="M28" s="153">
        <v>0.1</v>
      </c>
      <c r="N28" s="153">
        <v>0.01</v>
      </c>
      <c r="O28" s="153">
        <v>6.09</v>
      </c>
      <c r="P28" s="153">
        <v>5</v>
      </c>
      <c r="Q28" s="153">
        <v>0.09</v>
      </c>
    </row>
    <row r="29" spans="1:18" ht="17.25" customHeight="1" thickBot="1" x14ac:dyDescent="0.3">
      <c r="A29" s="152" t="s">
        <v>68</v>
      </c>
      <c r="B29" s="152">
        <v>200</v>
      </c>
      <c r="C29" s="151" t="s">
        <v>71</v>
      </c>
      <c r="D29" s="151">
        <v>0.1</v>
      </c>
      <c r="E29" s="151">
        <v>0.03</v>
      </c>
      <c r="F29" s="151">
        <v>9.9</v>
      </c>
      <c r="G29" s="151">
        <v>35</v>
      </c>
      <c r="H29" s="153">
        <v>0.26</v>
      </c>
      <c r="I29" s="153">
        <v>0</v>
      </c>
      <c r="J29" s="153">
        <v>0</v>
      </c>
      <c r="K29" s="153">
        <v>0.03</v>
      </c>
      <c r="L29" s="153">
        <v>0</v>
      </c>
      <c r="M29" s="153">
        <v>0</v>
      </c>
      <c r="N29" s="153">
        <v>0</v>
      </c>
      <c r="O29" s="153">
        <v>0</v>
      </c>
      <c r="P29" s="153">
        <v>7.0000000000000007E-2</v>
      </c>
      <c r="Q29" s="153">
        <v>0</v>
      </c>
    </row>
    <row r="30" spans="1:18" ht="15.75" customHeight="1" thickBot="1" x14ac:dyDescent="0.3">
      <c r="A30" s="273" t="s">
        <v>64</v>
      </c>
      <c r="B30" s="274"/>
      <c r="C30" s="275"/>
      <c r="D30" s="154">
        <f t="shared" ref="D30:F30" si="3">SUM(D27:D29)</f>
        <v>29.47</v>
      </c>
      <c r="E30" s="154">
        <f t="shared" si="3"/>
        <v>45.61</v>
      </c>
      <c r="F30" s="154">
        <f t="shared" si="3"/>
        <v>47.39</v>
      </c>
      <c r="G30" s="154">
        <f>SUM(G27:G29)</f>
        <v>718.1</v>
      </c>
      <c r="H30" s="154">
        <f t="shared" ref="H30:Q30" si="4">SUM(H27:H29)</f>
        <v>395.6</v>
      </c>
      <c r="I30" s="154">
        <f t="shared" si="4"/>
        <v>56.61</v>
      </c>
      <c r="J30" s="154">
        <f t="shared" si="4"/>
        <v>597.70000000000005</v>
      </c>
      <c r="K30" s="154">
        <f t="shared" si="4"/>
        <v>5.47</v>
      </c>
      <c r="L30" s="154">
        <f t="shared" si="4"/>
        <v>0.22</v>
      </c>
      <c r="M30" s="154">
        <f t="shared" si="4"/>
        <v>0.56000000000000005</v>
      </c>
      <c r="N30" s="154">
        <f t="shared" si="4"/>
        <v>465.01</v>
      </c>
      <c r="O30" s="154">
        <f t="shared" si="4"/>
        <v>7.24</v>
      </c>
      <c r="P30" s="154">
        <f t="shared" si="4"/>
        <v>11.97</v>
      </c>
      <c r="Q30" s="154">
        <f t="shared" si="4"/>
        <v>0.42000000000000004</v>
      </c>
    </row>
    <row r="31" spans="1:18" ht="16.5" thickBot="1" x14ac:dyDescent="0.3">
      <c r="A31" s="273" t="s">
        <v>65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</row>
    <row r="32" spans="1:18" ht="16.5" thickBot="1" x14ac:dyDescent="0.3">
      <c r="A32" s="146" t="s">
        <v>0</v>
      </c>
      <c r="B32" s="237" t="s">
        <v>1</v>
      </c>
      <c r="C32" s="237" t="s">
        <v>2</v>
      </c>
      <c r="D32" s="237" t="s">
        <v>3</v>
      </c>
      <c r="E32" s="237" t="s">
        <v>4</v>
      </c>
      <c r="F32" s="237" t="s">
        <v>5</v>
      </c>
      <c r="G32" s="237" t="s">
        <v>6</v>
      </c>
      <c r="H32" s="239" t="s">
        <v>7</v>
      </c>
      <c r="I32" s="240"/>
      <c r="J32" s="240"/>
      <c r="K32" s="240"/>
      <c r="L32" s="239" t="s">
        <v>8</v>
      </c>
      <c r="M32" s="240"/>
      <c r="N32" s="240"/>
      <c r="O32" s="240"/>
      <c r="P32" s="240"/>
      <c r="Q32" s="241"/>
    </row>
    <row r="33" spans="1:17" ht="16.5" thickBot="1" x14ac:dyDescent="0.3">
      <c r="A33" s="147"/>
      <c r="B33" s="238"/>
      <c r="C33" s="238"/>
      <c r="D33" s="238"/>
      <c r="E33" s="238"/>
      <c r="F33" s="238"/>
      <c r="G33" s="238"/>
      <c r="H33" s="155" t="s">
        <v>9</v>
      </c>
      <c r="I33" s="154" t="s">
        <v>10</v>
      </c>
      <c r="J33" s="154" t="s">
        <v>90</v>
      </c>
      <c r="K33" s="154" t="s">
        <v>11</v>
      </c>
      <c r="L33" s="154" t="s">
        <v>12</v>
      </c>
      <c r="M33" s="154" t="s">
        <v>13</v>
      </c>
      <c r="N33" s="154" t="s">
        <v>91</v>
      </c>
      <c r="O33" s="154" t="s">
        <v>92</v>
      </c>
      <c r="P33" s="154" t="s">
        <v>93</v>
      </c>
      <c r="Q33" s="154" t="s">
        <v>14</v>
      </c>
    </row>
    <row r="34" spans="1:17" ht="49.5" customHeight="1" thickBot="1" x14ac:dyDescent="0.3">
      <c r="A34" s="152" t="s">
        <v>54</v>
      </c>
      <c r="B34" s="152" t="s">
        <v>96</v>
      </c>
      <c r="C34" s="151" t="s">
        <v>87</v>
      </c>
      <c r="D34" s="151">
        <v>2.5</v>
      </c>
      <c r="E34" s="151">
        <v>7.03</v>
      </c>
      <c r="F34" s="151">
        <v>24.8</v>
      </c>
      <c r="G34" s="151">
        <v>108</v>
      </c>
      <c r="H34" s="151">
        <v>61.49</v>
      </c>
      <c r="I34" s="151">
        <v>57.43</v>
      </c>
      <c r="J34" s="151">
        <v>52.6</v>
      </c>
      <c r="K34" s="151">
        <v>1.38</v>
      </c>
      <c r="L34" s="151">
        <v>0.06</v>
      </c>
      <c r="M34" s="151">
        <v>1</v>
      </c>
      <c r="N34" s="151">
        <v>4</v>
      </c>
      <c r="O34" s="151">
        <v>0.42</v>
      </c>
      <c r="P34" s="151">
        <v>0.33</v>
      </c>
      <c r="Q34" s="151">
        <v>2.4300000000000002</v>
      </c>
    </row>
    <row r="35" spans="1:17" ht="51.75" customHeight="1" thickBot="1" x14ac:dyDescent="0.3">
      <c r="A35" s="156" t="s">
        <v>154</v>
      </c>
      <c r="B35" s="153" t="s">
        <v>122</v>
      </c>
      <c r="C35" s="153" t="s">
        <v>166</v>
      </c>
      <c r="D35" s="151">
        <v>1.75</v>
      </c>
      <c r="E35" s="151">
        <v>4.8899999999999997</v>
      </c>
      <c r="F35" s="151">
        <v>8.49</v>
      </c>
      <c r="G35" s="151">
        <v>84.75</v>
      </c>
      <c r="H35" s="151">
        <v>43.33</v>
      </c>
      <c r="I35" s="151">
        <v>22.25</v>
      </c>
      <c r="J35" s="151">
        <v>47.63</v>
      </c>
      <c r="K35" s="151">
        <v>0.8</v>
      </c>
      <c r="L35" s="151">
        <v>0.06</v>
      </c>
      <c r="M35" s="151">
        <v>0.05</v>
      </c>
      <c r="N35" s="151">
        <v>0</v>
      </c>
      <c r="O35" s="151">
        <v>2.35</v>
      </c>
      <c r="P35" s="151">
        <v>5</v>
      </c>
      <c r="Q35" s="151">
        <v>18.46</v>
      </c>
    </row>
    <row r="36" spans="1:17" ht="18.600000000000001" customHeight="1" thickBot="1" x14ac:dyDescent="0.3">
      <c r="A36" s="156" t="s">
        <v>147</v>
      </c>
      <c r="B36" s="153" t="s">
        <v>145</v>
      </c>
      <c r="C36" s="153" t="s">
        <v>144</v>
      </c>
      <c r="D36" s="151">
        <v>22.4</v>
      </c>
      <c r="E36" s="151">
        <v>18.23</v>
      </c>
      <c r="F36" s="151">
        <v>7.03</v>
      </c>
      <c r="G36" s="151">
        <v>281.25</v>
      </c>
      <c r="H36" s="151">
        <v>70.13</v>
      </c>
      <c r="I36" s="151">
        <v>29.88</v>
      </c>
      <c r="J36" s="151">
        <v>172.75</v>
      </c>
      <c r="K36" s="151">
        <v>2.21</v>
      </c>
      <c r="L36" s="151">
        <v>0.08</v>
      </c>
      <c r="M36" s="151">
        <v>0.7</v>
      </c>
      <c r="N36" s="151">
        <v>53.75</v>
      </c>
      <c r="O36" s="151">
        <v>0.8</v>
      </c>
      <c r="P36" s="151">
        <v>20.2</v>
      </c>
      <c r="Q36" s="151">
        <v>0.68</v>
      </c>
    </row>
    <row r="37" spans="1:17" ht="32.25" thickBot="1" x14ac:dyDescent="0.3">
      <c r="A37" s="156" t="s">
        <v>29</v>
      </c>
      <c r="B37" s="153" t="s">
        <v>123</v>
      </c>
      <c r="C37" s="153" t="s">
        <v>146</v>
      </c>
      <c r="D37" s="151">
        <v>6.6</v>
      </c>
      <c r="E37" s="151">
        <v>5.04</v>
      </c>
      <c r="F37" s="151">
        <v>39.6</v>
      </c>
      <c r="G37" s="151">
        <v>235.19</v>
      </c>
      <c r="H37" s="151">
        <v>13.4</v>
      </c>
      <c r="I37" s="151">
        <v>10.52</v>
      </c>
      <c r="J37" s="151">
        <v>88.04</v>
      </c>
      <c r="K37" s="151">
        <v>1.07</v>
      </c>
      <c r="L37" s="151">
        <v>0.08</v>
      </c>
      <c r="M37" s="151">
        <v>0.02</v>
      </c>
      <c r="N37" s="151">
        <v>0</v>
      </c>
      <c r="O37" s="151">
        <v>6.37</v>
      </c>
      <c r="P37" s="151">
        <v>1.21</v>
      </c>
      <c r="Q37" s="151">
        <v>0</v>
      </c>
    </row>
    <row r="38" spans="1:17" ht="30.75" thickBot="1" x14ac:dyDescent="0.3">
      <c r="A38" s="157" t="s">
        <v>143</v>
      </c>
      <c r="B38" s="158">
        <v>200</v>
      </c>
      <c r="C38" s="158" t="s">
        <v>21</v>
      </c>
      <c r="D38" s="159">
        <v>0.04</v>
      </c>
      <c r="E38" s="159">
        <v>0</v>
      </c>
      <c r="F38" s="159">
        <v>24.76</v>
      </c>
      <c r="G38" s="159">
        <v>94.2</v>
      </c>
      <c r="H38" s="159">
        <v>6.4</v>
      </c>
      <c r="I38" s="159">
        <v>0</v>
      </c>
      <c r="J38" s="159">
        <v>3.6</v>
      </c>
      <c r="K38" s="159">
        <v>0.18</v>
      </c>
      <c r="L38" s="159">
        <v>0.01</v>
      </c>
      <c r="M38" s="159">
        <v>0.03</v>
      </c>
      <c r="N38" s="159">
        <v>0</v>
      </c>
      <c r="O38" s="159">
        <v>0</v>
      </c>
      <c r="P38" s="159">
        <v>0</v>
      </c>
      <c r="Q38" s="159">
        <v>1.08</v>
      </c>
    </row>
    <row r="39" spans="1:17" ht="16.5" thickBot="1" x14ac:dyDescent="0.3">
      <c r="A39" s="156"/>
      <c r="B39" s="153">
        <v>50</v>
      </c>
      <c r="C39" s="153" t="s">
        <v>50</v>
      </c>
      <c r="D39" s="153">
        <v>3.35</v>
      </c>
      <c r="E39" s="153">
        <v>0.35</v>
      </c>
      <c r="F39" s="153">
        <v>25.15</v>
      </c>
      <c r="G39" s="153">
        <v>120</v>
      </c>
      <c r="H39" s="153">
        <v>62.5</v>
      </c>
      <c r="I39" s="153">
        <v>206</v>
      </c>
      <c r="J39" s="153">
        <v>43.5</v>
      </c>
      <c r="K39" s="153">
        <v>0.62</v>
      </c>
      <c r="L39" s="153">
        <v>0.06</v>
      </c>
      <c r="M39" s="153">
        <v>0.15</v>
      </c>
      <c r="N39" s="153">
        <v>0</v>
      </c>
      <c r="O39" s="153">
        <v>0.84</v>
      </c>
      <c r="P39" s="153">
        <v>0.4</v>
      </c>
      <c r="Q39" s="153">
        <v>0</v>
      </c>
    </row>
    <row r="40" spans="1:17" ht="16.5" customHeight="1" thickBot="1" x14ac:dyDescent="0.3">
      <c r="A40" s="156"/>
      <c r="B40" s="153">
        <v>30</v>
      </c>
      <c r="C40" s="153" t="s">
        <v>49</v>
      </c>
      <c r="D40" s="153">
        <v>1.5</v>
      </c>
      <c r="E40" s="153">
        <v>0.3</v>
      </c>
      <c r="F40" s="153">
        <v>12.75</v>
      </c>
      <c r="G40" s="153">
        <v>61</v>
      </c>
      <c r="H40" s="153">
        <v>21.9</v>
      </c>
      <c r="I40" s="153">
        <v>12</v>
      </c>
      <c r="J40" s="153">
        <v>47.4</v>
      </c>
      <c r="K40" s="153">
        <v>0.84</v>
      </c>
      <c r="L40" s="153">
        <v>0.12</v>
      </c>
      <c r="M40" s="153">
        <v>0.09</v>
      </c>
      <c r="N40" s="153">
        <v>0</v>
      </c>
      <c r="O40" s="153">
        <v>0.66</v>
      </c>
      <c r="P40" s="153">
        <v>0.6</v>
      </c>
      <c r="Q40" s="153">
        <v>0</v>
      </c>
    </row>
    <row r="41" spans="1:17" ht="17.25" customHeight="1" thickBot="1" x14ac:dyDescent="0.3">
      <c r="A41" s="239" t="s">
        <v>64</v>
      </c>
      <c r="B41" s="240"/>
      <c r="C41" s="241"/>
      <c r="D41" s="160">
        <f t="shared" ref="D41:Q41" si="5">SUM(D34:D40)</f>
        <v>38.14</v>
      </c>
      <c r="E41" s="161">
        <f t="shared" si="5"/>
        <v>35.839999999999996</v>
      </c>
      <c r="F41" s="160">
        <f t="shared" si="5"/>
        <v>142.58000000000001</v>
      </c>
      <c r="G41" s="161">
        <f t="shared" si="5"/>
        <v>984.3900000000001</v>
      </c>
      <c r="H41" s="160">
        <f t="shared" si="5"/>
        <v>279.14999999999998</v>
      </c>
      <c r="I41" s="161">
        <f t="shared" si="5"/>
        <v>338.08</v>
      </c>
      <c r="J41" s="161">
        <f t="shared" si="5"/>
        <v>455.52000000000004</v>
      </c>
      <c r="K41" s="160">
        <f t="shared" si="5"/>
        <v>7.1</v>
      </c>
      <c r="L41" s="161">
        <f t="shared" si="5"/>
        <v>0.47000000000000003</v>
      </c>
      <c r="M41" s="160">
        <f t="shared" si="5"/>
        <v>2.04</v>
      </c>
      <c r="N41" s="160">
        <f t="shared" si="5"/>
        <v>57.75</v>
      </c>
      <c r="O41" s="160">
        <f t="shared" si="5"/>
        <v>11.440000000000001</v>
      </c>
      <c r="P41" s="160">
        <f t="shared" si="5"/>
        <v>27.740000000000002</v>
      </c>
      <c r="Q41" s="162">
        <f t="shared" si="5"/>
        <v>22.65</v>
      </c>
    </row>
    <row r="42" spans="1:17" ht="16.5" thickBot="1" x14ac:dyDescent="0.3">
      <c r="A42" s="239" t="s">
        <v>66</v>
      </c>
      <c r="B42" s="240"/>
      <c r="C42" s="241"/>
      <c r="D42" s="119">
        <f t="shared" ref="D42:Q42" si="6">D30+D41</f>
        <v>67.61</v>
      </c>
      <c r="E42" s="119">
        <f t="shared" si="6"/>
        <v>81.449999999999989</v>
      </c>
      <c r="F42" s="119">
        <f t="shared" si="6"/>
        <v>189.97000000000003</v>
      </c>
      <c r="G42" s="119">
        <f t="shared" si="6"/>
        <v>1702.4900000000002</v>
      </c>
      <c r="H42" s="119">
        <f t="shared" si="6"/>
        <v>674.75</v>
      </c>
      <c r="I42" s="119">
        <f t="shared" si="6"/>
        <v>394.69</v>
      </c>
      <c r="J42" s="119">
        <f t="shared" si="6"/>
        <v>1053.22</v>
      </c>
      <c r="K42" s="119">
        <f t="shared" si="6"/>
        <v>12.57</v>
      </c>
      <c r="L42" s="119">
        <f t="shared" si="6"/>
        <v>0.69000000000000006</v>
      </c>
      <c r="M42" s="119">
        <f t="shared" si="6"/>
        <v>2.6</v>
      </c>
      <c r="N42" s="119">
        <f t="shared" si="6"/>
        <v>522.76</v>
      </c>
      <c r="O42" s="119">
        <f t="shared" si="6"/>
        <v>18.68</v>
      </c>
      <c r="P42" s="119">
        <f t="shared" si="6"/>
        <v>39.71</v>
      </c>
      <c r="Q42" s="119">
        <f t="shared" si="6"/>
        <v>23.07</v>
      </c>
    </row>
    <row r="43" spans="1:17" x14ac:dyDescent="0.25">
      <c r="A43" s="8"/>
      <c r="B43" s="8"/>
      <c r="C43" s="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x14ac:dyDescent="0.25">
      <c r="A44" s="8"/>
      <c r="B44" s="8"/>
      <c r="C44" s="8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25">
      <c r="A45" s="8"/>
      <c r="B45" s="8"/>
      <c r="C45" s="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5.7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6.5" thickBot="1" x14ac:dyDescent="0.3">
      <c r="A47" s="120" t="s">
        <v>24</v>
      </c>
      <c r="B47" s="121"/>
      <c r="C47" s="120" t="s">
        <v>138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</row>
    <row r="48" spans="1:17" ht="16.5" thickBot="1" x14ac:dyDescent="0.3">
      <c r="A48" s="208" t="s">
        <v>58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</row>
    <row r="49" spans="1:18" ht="16.5" thickBot="1" x14ac:dyDescent="0.3">
      <c r="A49" s="122" t="s">
        <v>0</v>
      </c>
      <c r="B49" s="211" t="s">
        <v>1</v>
      </c>
      <c r="C49" s="211" t="s">
        <v>2</v>
      </c>
      <c r="D49" s="211" t="s">
        <v>3</v>
      </c>
      <c r="E49" s="211" t="s">
        <v>4</v>
      </c>
      <c r="F49" s="211" t="s">
        <v>5</v>
      </c>
      <c r="G49" s="211" t="s">
        <v>6</v>
      </c>
      <c r="H49" s="213" t="s">
        <v>7</v>
      </c>
      <c r="I49" s="214"/>
      <c r="J49" s="214"/>
      <c r="K49" s="214"/>
      <c r="L49" s="213" t="s">
        <v>8</v>
      </c>
      <c r="M49" s="214"/>
      <c r="N49" s="214"/>
      <c r="O49" s="214"/>
      <c r="P49" s="214"/>
      <c r="Q49" s="215"/>
    </row>
    <row r="50" spans="1:18" ht="39.6" customHeight="1" thickBot="1" x14ac:dyDescent="0.3">
      <c r="A50" s="123"/>
      <c r="B50" s="212"/>
      <c r="C50" s="212"/>
      <c r="D50" s="212"/>
      <c r="E50" s="212"/>
      <c r="F50" s="212"/>
      <c r="G50" s="212"/>
      <c r="H50" s="124" t="s">
        <v>9</v>
      </c>
      <c r="I50" s="124" t="s">
        <v>10</v>
      </c>
      <c r="J50" s="124" t="s">
        <v>90</v>
      </c>
      <c r="K50" s="124" t="s">
        <v>11</v>
      </c>
      <c r="L50" s="124" t="s">
        <v>12</v>
      </c>
      <c r="M50" s="124" t="s">
        <v>13</v>
      </c>
      <c r="N50" s="124" t="s">
        <v>91</v>
      </c>
      <c r="O50" s="124" t="s">
        <v>92</v>
      </c>
      <c r="P50" s="124" t="s">
        <v>93</v>
      </c>
      <c r="Q50" s="124" t="s">
        <v>14</v>
      </c>
    </row>
    <row r="51" spans="1:18" ht="36" customHeight="1" thickBot="1" x14ac:dyDescent="0.3">
      <c r="A51" s="71" t="s">
        <v>107</v>
      </c>
      <c r="B51" s="71" t="s">
        <v>114</v>
      </c>
      <c r="C51" s="47" t="s">
        <v>106</v>
      </c>
      <c r="D51" s="47">
        <v>11.4</v>
      </c>
      <c r="E51" s="47">
        <v>14.3</v>
      </c>
      <c r="F51" s="47">
        <v>47.3</v>
      </c>
      <c r="G51" s="47">
        <v>364</v>
      </c>
      <c r="H51" s="47">
        <v>368.8</v>
      </c>
      <c r="I51" s="47">
        <v>54.2</v>
      </c>
      <c r="J51" s="47">
        <v>514.5</v>
      </c>
      <c r="K51" s="47">
        <v>0.25</v>
      </c>
      <c r="L51" s="47">
        <v>0.11</v>
      </c>
      <c r="M51" s="47">
        <v>0.56000000000000005</v>
      </c>
      <c r="N51" s="47">
        <v>0.17</v>
      </c>
      <c r="O51" s="47">
        <v>0.67</v>
      </c>
      <c r="P51" s="47">
        <v>8.5</v>
      </c>
      <c r="Q51" s="47">
        <v>0.73</v>
      </c>
      <c r="R51" s="24"/>
    </row>
    <row r="52" spans="1:18" ht="36" customHeight="1" thickBot="1" x14ac:dyDescent="0.3">
      <c r="A52" s="71" t="s">
        <v>68</v>
      </c>
      <c r="B52" s="71">
        <v>200</v>
      </c>
      <c r="C52" s="47" t="s">
        <v>71</v>
      </c>
      <c r="D52" s="47">
        <v>0.1</v>
      </c>
      <c r="E52" s="47">
        <v>0.03</v>
      </c>
      <c r="F52" s="47">
        <v>9.9</v>
      </c>
      <c r="G52" s="47">
        <v>35</v>
      </c>
      <c r="H52" s="125">
        <v>0.26</v>
      </c>
      <c r="I52" s="125">
        <v>0</v>
      </c>
      <c r="J52" s="125">
        <v>0</v>
      </c>
      <c r="K52" s="125">
        <v>0.03</v>
      </c>
      <c r="L52" s="125">
        <v>0</v>
      </c>
      <c r="M52" s="125">
        <v>0</v>
      </c>
      <c r="N52" s="125">
        <v>0</v>
      </c>
      <c r="O52" s="125">
        <v>0</v>
      </c>
      <c r="P52" s="125">
        <v>7.0000000000000007E-2</v>
      </c>
      <c r="Q52" s="125">
        <v>0</v>
      </c>
      <c r="R52" s="25"/>
    </row>
    <row r="53" spans="1:18" ht="24" customHeight="1" thickBot="1" x14ac:dyDescent="0.3">
      <c r="A53" s="71" t="s">
        <v>107</v>
      </c>
      <c r="B53" s="71" t="s">
        <v>63</v>
      </c>
      <c r="C53" s="126" t="s">
        <v>109</v>
      </c>
      <c r="D53" s="47">
        <v>4</v>
      </c>
      <c r="E53" s="47">
        <v>16.7</v>
      </c>
      <c r="F53" s="47">
        <v>23.7</v>
      </c>
      <c r="G53" s="47">
        <v>168</v>
      </c>
      <c r="H53" s="125">
        <v>64.099999999999994</v>
      </c>
      <c r="I53" s="125">
        <v>16.7</v>
      </c>
      <c r="J53" s="125">
        <v>44.1</v>
      </c>
      <c r="K53" s="125">
        <v>1.02</v>
      </c>
      <c r="L53" s="125">
        <v>0.08</v>
      </c>
      <c r="M53" s="125">
        <v>0.05</v>
      </c>
      <c r="N53" s="125">
        <v>0.13</v>
      </c>
      <c r="O53" s="125">
        <v>1.04</v>
      </c>
      <c r="P53" s="125">
        <v>0.4</v>
      </c>
      <c r="Q53" s="125">
        <v>0</v>
      </c>
    </row>
    <row r="54" spans="1:18" ht="17.25" customHeight="1" thickBot="1" x14ac:dyDescent="0.3">
      <c r="A54" s="196"/>
      <c r="B54" s="197"/>
      <c r="C54" s="198"/>
      <c r="D54" s="127">
        <f>SUM(D51:D53)</f>
        <v>15.5</v>
      </c>
      <c r="E54" s="127">
        <f t="shared" ref="E54" si="7">SUM(E51:E53)</f>
        <v>31.03</v>
      </c>
      <c r="F54" s="127">
        <f t="shared" ref="F54" si="8">SUM(F51:F53)</f>
        <v>80.899999999999991</v>
      </c>
      <c r="G54" s="127">
        <f t="shared" ref="G54" si="9">SUM(G51:G53)</f>
        <v>567</v>
      </c>
      <c r="H54" s="127">
        <f t="shared" ref="H54" si="10">SUM(H51:H53)</f>
        <v>433.15999999999997</v>
      </c>
      <c r="I54" s="127">
        <f t="shared" ref="I54:J54" si="11">SUM(I51:I53)</f>
        <v>70.900000000000006</v>
      </c>
      <c r="J54" s="127">
        <f t="shared" si="11"/>
        <v>558.6</v>
      </c>
      <c r="K54" s="127">
        <f t="shared" ref="K54" si="12">SUM(K51:K53)</f>
        <v>1.3</v>
      </c>
      <c r="L54" s="127">
        <f t="shared" ref="L54" si="13">SUM(L51:L53)</f>
        <v>0.19</v>
      </c>
      <c r="M54" s="127">
        <f t="shared" ref="M54:P54" si="14">SUM(M51:M53)</f>
        <v>0.6100000000000001</v>
      </c>
      <c r="N54" s="127">
        <f t="shared" si="14"/>
        <v>0.30000000000000004</v>
      </c>
      <c r="O54" s="127">
        <f t="shared" si="14"/>
        <v>1.71</v>
      </c>
      <c r="P54" s="127">
        <f t="shared" si="14"/>
        <v>8.9700000000000006</v>
      </c>
      <c r="Q54" s="127">
        <f t="shared" ref="Q54" si="15">SUM(Q51:Q53)</f>
        <v>0.73</v>
      </c>
    </row>
    <row r="55" spans="1:18" ht="28.5" customHeight="1" thickBot="1" x14ac:dyDescent="0.3">
      <c r="A55" s="223" t="s">
        <v>65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5"/>
    </row>
    <row r="56" spans="1:18" ht="30" customHeight="1" thickBot="1" x14ac:dyDescent="0.3">
      <c r="A56" s="122" t="s">
        <v>0</v>
      </c>
      <c r="B56" s="211" t="s">
        <v>1</v>
      </c>
      <c r="C56" s="211" t="s">
        <v>2</v>
      </c>
      <c r="D56" s="211" t="s">
        <v>3</v>
      </c>
      <c r="E56" s="211" t="s">
        <v>4</v>
      </c>
      <c r="F56" s="211" t="s">
        <v>5</v>
      </c>
      <c r="G56" s="211" t="s">
        <v>6</v>
      </c>
      <c r="H56" s="213" t="s">
        <v>7</v>
      </c>
      <c r="I56" s="214"/>
      <c r="J56" s="214"/>
      <c r="K56" s="214"/>
      <c r="L56" s="213" t="s">
        <v>8</v>
      </c>
      <c r="M56" s="214"/>
      <c r="N56" s="214"/>
      <c r="O56" s="214"/>
      <c r="P56" s="214"/>
      <c r="Q56" s="215"/>
    </row>
    <row r="57" spans="1:18" ht="31.5" customHeight="1" thickBot="1" x14ac:dyDescent="0.3">
      <c r="A57" s="123"/>
      <c r="B57" s="234"/>
      <c r="C57" s="212"/>
      <c r="D57" s="212"/>
      <c r="E57" s="212"/>
      <c r="F57" s="212"/>
      <c r="G57" s="212"/>
      <c r="H57" s="128" t="s">
        <v>9</v>
      </c>
      <c r="I57" s="127" t="s">
        <v>10</v>
      </c>
      <c r="J57" s="127" t="s">
        <v>90</v>
      </c>
      <c r="K57" s="127" t="s">
        <v>11</v>
      </c>
      <c r="L57" s="127" t="s">
        <v>12</v>
      </c>
      <c r="M57" s="127" t="s">
        <v>13</v>
      </c>
      <c r="N57" s="127" t="s">
        <v>91</v>
      </c>
      <c r="O57" s="127" t="s">
        <v>92</v>
      </c>
      <c r="P57" s="127" t="s">
        <v>93</v>
      </c>
      <c r="Q57" s="127" t="s">
        <v>14</v>
      </c>
    </row>
    <row r="58" spans="1:18" ht="16.5" thickBot="1" x14ac:dyDescent="0.3">
      <c r="A58" s="71" t="s">
        <v>95</v>
      </c>
      <c r="B58" s="297" t="s">
        <v>187</v>
      </c>
      <c r="C58" s="47" t="s">
        <v>162</v>
      </c>
      <c r="D58" s="3">
        <v>1.25</v>
      </c>
      <c r="E58" s="3">
        <v>5.48</v>
      </c>
      <c r="F58" s="3">
        <v>8.6999999999999993</v>
      </c>
      <c r="G58" s="15">
        <v>89.08</v>
      </c>
      <c r="H58" s="15">
        <v>31.35</v>
      </c>
      <c r="I58" s="3">
        <v>9.61</v>
      </c>
      <c r="J58" s="3">
        <v>40.5</v>
      </c>
      <c r="K58" s="3">
        <v>0.4</v>
      </c>
      <c r="L58" s="3">
        <v>0.04</v>
      </c>
      <c r="M58" s="3">
        <v>0.04</v>
      </c>
      <c r="N58" s="3">
        <v>0</v>
      </c>
      <c r="O58" s="3">
        <v>0.1</v>
      </c>
      <c r="P58" s="3">
        <v>0</v>
      </c>
      <c r="Q58" s="296">
        <v>11.8</v>
      </c>
    </row>
    <row r="59" spans="1:18" ht="26.25" thickBot="1" x14ac:dyDescent="0.3">
      <c r="A59" s="131" t="s">
        <v>28</v>
      </c>
      <c r="B59" s="118" t="s">
        <v>97</v>
      </c>
      <c r="C59" s="125" t="s">
        <v>167</v>
      </c>
      <c r="D59" s="130">
        <v>2.4</v>
      </c>
      <c r="E59" s="130">
        <v>6.2</v>
      </c>
      <c r="F59" s="130">
        <v>17.8</v>
      </c>
      <c r="G59" s="130">
        <v>136</v>
      </c>
      <c r="H59" s="130">
        <v>37.56</v>
      </c>
      <c r="I59" s="130">
        <v>31.64</v>
      </c>
      <c r="J59" s="130">
        <v>162.5</v>
      </c>
      <c r="K59" s="130">
        <v>1.58</v>
      </c>
      <c r="L59" s="130">
        <v>0.06</v>
      </c>
      <c r="M59" s="130">
        <v>0.06</v>
      </c>
      <c r="N59" s="130">
        <v>0.32800000000000001</v>
      </c>
      <c r="O59" s="130">
        <v>3.1</v>
      </c>
      <c r="P59" s="130">
        <v>6.2</v>
      </c>
      <c r="Q59" s="130">
        <v>8.34</v>
      </c>
    </row>
    <row r="60" spans="1:18" ht="26.25" thickBot="1" x14ac:dyDescent="0.3">
      <c r="A60" s="131" t="s">
        <v>151</v>
      </c>
      <c r="B60" s="118">
        <v>100</v>
      </c>
      <c r="C60" s="125" t="s">
        <v>160</v>
      </c>
      <c r="D60" s="132">
        <v>12.13</v>
      </c>
      <c r="E60" s="132">
        <v>17.399999999999999</v>
      </c>
      <c r="F60" s="132">
        <v>9.86</v>
      </c>
      <c r="G60" s="132">
        <v>245</v>
      </c>
      <c r="H60" s="132">
        <v>70</v>
      </c>
      <c r="I60" s="132">
        <v>19.25</v>
      </c>
      <c r="J60" s="132">
        <v>132.38</v>
      </c>
      <c r="K60" s="132">
        <v>1.26</v>
      </c>
      <c r="L60" s="132">
        <v>0.05</v>
      </c>
      <c r="M60" s="132">
        <v>0.08</v>
      </c>
      <c r="N60" s="132">
        <v>80</v>
      </c>
      <c r="O60" s="132">
        <v>2.8</v>
      </c>
      <c r="P60" s="132">
        <v>9.3000000000000007</v>
      </c>
      <c r="Q60" s="132">
        <v>0.33</v>
      </c>
    </row>
    <row r="61" spans="1:18" ht="16.5" thickBot="1" x14ac:dyDescent="0.3">
      <c r="A61" s="131" t="s">
        <v>153</v>
      </c>
      <c r="B61" s="118" t="s">
        <v>124</v>
      </c>
      <c r="C61" s="125" t="s">
        <v>152</v>
      </c>
      <c r="D61" s="130">
        <v>3.81</v>
      </c>
      <c r="E61" s="130">
        <v>5.76</v>
      </c>
      <c r="F61" s="130">
        <v>30.68</v>
      </c>
      <c r="G61" s="130">
        <v>189.8</v>
      </c>
      <c r="H61" s="130">
        <v>19.52</v>
      </c>
      <c r="I61" s="130">
        <v>39.1</v>
      </c>
      <c r="J61" s="130">
        <v>106.3</v>
      </c>
      <c r="K61" s="130">
        <v>1.54</v>
      </c>
      <c r="L61" s="130">
        <v>0.2</v>
      </c>
      <c r="M61" s="130">
        <v>0.12</v>
      </c>
      <c r="N61" s="130">
        <v>28</v>
      </c>
      <c r="O61" s="130">
        <v>0.28999999999999998</v>
      </c>
      <c r="P61" s="130">
        <v>3.48</v>
      </c>
      <c r="Q61" s="130">
        <v>28</v>
      </c>
    </row>
    <row r="62" spans="1:18" ht="26.25" thickBot="1" x14ac:dyDescent="0.3">
      <c r="A62" s="133" t="s">
        <v>143</v>
      </c>
      <c r="B62" s="118">
        <v>200</v>
      </c>
      <c r="C62" s="73" t="s">
        <v>21</v>
      </c>
      <c r="D62" s="132">
        <v>0.04</v>
      </c>
      <c r="E62" s="132">
        <v>0</v>
      </c>
      <c r="F62" s="132">
        <v>24.76</v>
      </c>
      <c r="G62" s="132">
        <v>94.2</v>
      </c>
      <c r="H62" s="132">
        <v>6.4</v>
      </c>
      <c r="I62" s="132">
        <v>0</v>
      </c>
      <c r="J62" s="132">
        <v>3.6</v>
      </c>
      <c r="K62" s="132">
        <v>0.18</v>
      </c>
      <c r="L62" s="132">
        <v>0.01</v>
      </c>
      <c r="M62" s="132">
        <v>0.03</v>
      </c>
      <c r="N62" s="132">
        <v>0</v>
      </c>
      <c r="O62" s="132">
        <v>0</v>
      </c>
      <c r="P62" s="132">
        <v>0</v>
      </c>
      <c r="Q62" s="132">
        <v>1.08</v>
      </c>
    </row>
    <row r="63" spans="1:18" ht="16.5" thickBot="1" x14ac:dyDescent="0.3">
      <c r="A63" s="133"/>
      <c r="B63" s="118">
        <v>50</v>
      </c>
      <c r="C63" s="73" t="s">
        <v>50</v>
      </c>
      <c r="D63" s="73">
        <v>3.35</v>
      </c>
      <c r="E63" s="118">
        <v>0.35</v>
      </c>
      <c r="F63" s="73">
        <v>25.15</v>
      </c>
      <c r="G63" s="118">
        <v>120</v>
      </c>
      <c r="H63" s="118">
        <v>62.5</v>
      </c>
      <c r="I63" s="118">
        <v>20.6</v>
      </c>
      <c r="J63" s="118">
        <v>43.5</v>
      </c>
      <c r="K63" s="73">
        <v>0.62</v>
      </c>
      <c r="L63" s="73">
        <v>0.06</v>
      </c>
      <c r="M63" s="73">
        <v>0.15</v>
      </c>
      <c r="N63" s="73">
        <v>0</v>
      </c>
      <c r="O63" s="73">
        <v>0.84</v>
      </c>
      <c r="P63" s="73">
        <v>0.4</v>
      </c>
      <c r="Q63" s="73">
        <v>0</v>
      </c>
    </row>
    <row r="64" spans="1:18" ht="15.75" customHeight="1" thickBot="1" x14ac:dyDescent="0.3">
      <c r="A64" s="133"/>
      <c r="B64" s="118">
        <v>30</v>
      </c>
      <c r="C64" s="73" t="s">
        <v>49</v>
      </c>
      <c r="D64" s="134">
        <v>1.5</v>
      </c>
      <c r="E64" s="118">
        <v>0.3</v>
      </c>
      <c r="F64" s="73">
        <v>12.75</v>
      </c>
      <c r="G64" s="118">
        <v>61</v>
      </c>
      <c r="H64" s="118">
        <v>21.9</v>
      </c>
      <c r="I64" s="118">
        <v>12</v>
      </c>
      <c r="J64" s="118">
        <v>47.4</v>
      </c>
      <c r="K64" s="73">
        <v>0.84</v>
      </c>
      <c r="L64" s="73">
        <v>0.12</v>
      </c>
      <c r="M64" s="73">
        <v>0.09</v>
      </c>
      <c r="N64" s="73">
        <v>0</v>
      </c>
      <c r="O64" s="73">
        <v>0.66</v>
      </c>
      <c r="P64" s="73">
        <v>0.6</v>
      </c>
      <c r="Q64" s="73">
        <v>0</v>
      </c>
    </row>
    <row r="65" spans="1:17" ht="16.5" thickBot="1" x14ac:dyDescent="0.3">
      <c r="A65" s="213" t="s">
        <v>64</v>
      </c>
      <c r="B65" s="214"/>
      <c r="C65" s="215"/>
      <c r="D65" s="135">
        <f t="shared" ref="D65:Q65" si="16">SUM(D58:D64)</f>
        <v>24.48</v>
      </c>
      <c r="E65" s="136">
        <f t="shared" si="16"/>
        <v>35.489999999999995</v>
      </c>
      <c r="F65" s="137">
        <f t="shared" si="16"/>
        <v>129.69999999999999</v>
      </c>
      <c r="G65" s="136">
        <f t="shared" si="16"/>
        <v>935.08</v>
      </c>
      <c r="H65" s="137">
        <f t="shared" si="16"/>
        <v>249.23000000000002</v>
      </c>
      <c r="I65" s="137">
        <f t="shared" si="16"/>
        <v>132.19999999999999</v>
      </c>
      <c r="J65" s="137">
        <f t="shared" si="16"/>
        <v>536.18000000000006</v>
      </c>
      <c r="K65" s="137">
        <f t="shared" si="16"/>
        <v>6.42</v>
      </c>
      <c r="L65" s="136">
        <f t="shared" si="16"/>
        <v>0.54</v>
      </c>
      <c r="M65" s="137">
        <f t="shared" si="16"/>
        <v>0.56999999999999995</v>
      </c>
      <c r="N65" s="137">
        <f t="shared" si="16"/>
        <v>108.328</v>
      </c>
      <c r="O65" s="137">
        <f t="shared" si="16"/>
        <v>7.79</v>
      </c>
      <c r="P65" s="137">
        <f t="shared" si="16"/>
        <v>19.98</v>
      </c>
      <c r="Q65" s="135">
        <f t="shared" si="16"/>
        <v>49.55</v>
      </c>
    </row>
    <row r="66" spans="1:17" ht="16.5" thickBot="1" x14ac:dyDescent="0.3">
      <c r="A66" s="199" t="s">
        <v>66</v>
      </c>
      <c r="B66" s="200"/>
      <c r="C66" s="201"/>
      <c r="D66" s="138">
        <f t="shared" ref="D66:Q66" si="17">D54+D65</f>
        <v>39.980000000000004</v>
      </c>
      <c r="E66" s="138">
        <f t="shared" si="17"/>
        <v>66.52</v>
      </c>
      <c r="F66" s="138">
        <f t="shared" si="17"/>
        <v>210.59999999999997</v>
      </c>
      <c r="G66" s="138">
        <f t="shared" si="17"/>
        <v>1502.08</v>
      </c>
      <c r="H66" s="138">
        <f t="shared" si="17"/>
        <v>682.39</v>
      </c>
      <c r="I66" s="138">
        <f t="shared" si="17"/>
        <v>203.1</v>
      </c>
      <c r="J66" s="138">
        <f t="shared" si="17"/>
        <v>1094.7800000000002</v>
      </c>
      <c r="K66" s="138">
        <f t="shared" si="17"/>
        <v>7.72</v>
      </c>
      <c r="L66" s="138">
        <f t="shared" si="17"/>
        <v>0.73</v>
      </c>
      <c r="M66" s="138">
        <f t="shared" si="17"/>
        <v>1.1800000000000002</v>
      </c>
      <c r="N66" s="139">
        <f t="shared" si="17"/>
        <v>108.628</v>
      </c>
      <c r="O66" s="138">
        <f t="shared" si="17"/>
        <v>9.5</v>
      </c>
      <c r="P66" s="138">
        <f t="shared" si="17"/>
        <v>28.950000000000003</v>
      </c>
      <c r="Q66" s="138">
        <f t="shared" si="17"/>
        <v>50.279999999999994</v>
      </c>
    </row>
    <row r="67" spans="1:17" x14ac:dyDescent="0.25">
      <c r="A67" s="74"/>
      <c r="B67" s="74"/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18" customHeight="1" x14ac:dyDescent="0.25"/>
    <row r="69" spans="1:17" ht="16.5" customHeight="1" thickBot="1" x14ac:dyDescent="0.3">
      <c r="A69" s="16" t="s">
        <v>36</v>
      </c>
      <c r="B69" s="16" t="s">
        <v>139</v>
      </c>
      <c r="C69" s="16"/>
      <c r="D69" s="16"/>
      <c r="E69" s="17"/>
      <c r="F69" s="17"/>
      <c r="G69" s="17"/>
      <c r="H69" s="17"/>
      <c r="I69" s="17"/>
      <c r="J69" s="17"/>
      <c r="K69" s="18"/>
      <c r="L69" s="17"/>
      <c r="M69" s="17"/>
      <c r="N69" s="17"/>
      <c r="O69" s="17"/>
      <c r="P69" s="17"/>
      <c r="Q69" s="17"/>
    </row>
    <row r="70" spans="1:17" ht="16.5" thickBot="1" x14ac:dyDescent="0.3">
      <c r="A70" s="226" t="s">
        <v>58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/>
    </row>
    <row r="71" spans="1:17" ht="30" customHeight="1" thickBot="1" x14ac:dyDescent="0.3">
      <c r="A71" s="34" t="s">
        <v>0</v>
      </c>
      <c r="B71" s="229" t="s">
        <v>1</v>
      </c>
      <c r="C71" s="229" t="s">
        <v>2</v>
      </c>
      <c r="D71" s="229" t="s">
        <v>3</v>
      </c>
      <c r="E71" s="229" t="s">
        <v>4</v>
      </c>
      <c r="F71" s="229" t="s">
        <v>5</v>
      </c>
      <c r="G71" s="229" t="s">
        <v>6</v>
      </c>
      <c r="H71" s="231" t="s">
        <v>7</v>
      </c>
      <c r="I71" s="232"/>
      <c r="J71" s="232"/>
      <c r="K71" s="232"/>
      <c r="L71" s="231" t="s">
        <v>8</v>
      </c>
      <c r="M71" s="232"/>
      <c r="N71" s="232"/>
      <c r="O71" s="232"/>
      <c r="P71" s="232"/>
      <c r="Q71" s="233"/>
    </row>
    <row r="72" spans="1:17" ht="36.75" customHeight="1" thickBot="1" x14ac:dyDescent="0.3">
      <c r="A72" s="35"/>
      <c r="B72" s="230"/>
      <c r="C72" s="230"/>
      <c r="D72" s="230"/>
      <c r="E72" s="230"/>
      <c r="F72" s="230"/>
      <c r="G72" s="230"/>
      <c r="H72" s="40" t="s">
        <v>9</v>
      </c>
      <c r="I72" s="40" t="s">
        <v>10</v>
      </c>
      <c r="J72" s="40" t="s">
        <v>90</v>
      </c>
      <c r="K72" s="40" t="s">
        <v>11</v>
      </c>
      <c r="L72" s="40" t="s">
        <v>12</v>
      </c>
      <c r="M72" s="40" t="s">
        <v>13</v>
      </c>
      <c r="N72" s="40" t="s">
        <v>91</v>
      </c>
      <c r="O72" s="40" t="s">
        <v>92</v>
      </c>
      <c r="P72" s="40" t="s">
        <v>93</v>
      </c>
      <c r="Q72" s="40" t="s">
        <v>14</v>
      </c>
    </row>
    <row r="73" spans="1:17" ht="30" customHeight="1" thickBot="1" x14ac:dyDescent="0.3">
      <c r="A73" s="42" t="s">
        <v>75</v>
      </c>
      <c r="B73" s="42" t="s">
        <v>114</v>
      </c>
      <c r="C73" s="10" t="s">
        <v>110</v>
      </c>
      <c r="D73" s="10">
        <v>10.4</v>
      </c>
      <c r="E73" s="10">
        <v>11.2</v>
      </c>
      <c r="F73" s="10">
        <v>51.1</v>
      </c>
      <c r="G73" s="10">
        <v>338.2</v>
      </c>
      <c r="H73" s="10">
        <v>192.5</v>
      </c>
      <c r="I73" s="10">
        <v>50.7</v>
      </c>
      <c r="J73" s="10">
        <v>282.8</v>
      </c>
      <c r="K73" s="10">
        <v>2.5499999999999998</v>
      </c>
      <c r="L73" s="10">
        <v>0.19</v>
      </c>
      <c r="M73" s="10">
        <v>0.24</v>
      </c>
      <c r="N73" s="10">
        <v>0.08</v>
      </c>
      <c r="O73" s="10">
        <v>1</v>
      </c>
      <c r="P73" s="10">
        <v>2.68</v>
      </c>
      <c r="Q73" s="10">
        <v>0.75</v>
      </c>
    </row>
    <row r="74" spans="1:17" ht="30" customHeight="1" thickBot="1" x14ac:dyDescent="0.3">
      <c r="A74" s="43" t="s">
        <v>60</v>
      </c>
      <c r="B74" s="43" t="s">
        <v>63</v>
      </c>
      <c r="C74" s="10" t="s">
        <v>62</v>
      </c>
      <c r="D74" s="10">
        <v>7.6</v>
      </c>
      <c r="E74" s="10">
        <v>4.3</v>
      </c>
      <c r="F74" s="10">
        <v>23.7</v>
      </c>
      <c r="G74" s="10">
        <v>168</v>
      </c>
      <c r="H74" s="11">
        <v>238.5</v>
      </c>
      <c r="I74" s="11">
        <v>23.2</v>
      </c>
      <c r="J74" s="11">
        <v>250</v>
      </c>
      <c r="K74" s="11">
        <v>1.04</v>
      </c>
      <c r="L74" s="11">
        <v>7.0000000000000007E-2</v>
      </c>
      <c r="M74" s="11">
        <v>0.08</v>
      </c>
      <c r="N74" s="11">
        <v>0.01</v>
      </c>
      <c r="O74" s="11">
        <v>5.99</v>
      </c>
      <c r="P74" s="11">
        <v>5</v>
      </c>
      <c r="Q74" s="11">
        <v>0.09</v>
      </c>
    </row>
    <row r="75" spans="1:17" ht="16.5" thickBot="1" x14ac:dyDescent="0.3">
      <c r="A75" s="55" t="s">
        <v>111</v>
      </c>
      <c r="B75" s="55">
        <v>200</v>
      </c>
      <c r="C75" s="56" t="s">
        <v>112</v>
      </c>
      <c r="D75" s="56">
        <v>1.4</v>
      </c>
      <c r="E75" s="56">
        <v>1.6</v>
      </c>
      <c r="F75" s="56">
        <v>16.399999999999999</v>
      </c>
      <c r="G75" s="56">
        <v>86</v>
      </c>
      <c r="H75" s="57">
        <v>33</v>
      </c>
      <c r="I75" s="57">
        <v>12.8</v>
      </c>
      <c r="J75" s="57">
        <v>75</v>
      </c>
      <c r="K75" s="57">
        <v>0.4</v>
      </c>
      <c r="L75" s="57">
        <v>0.02</v>
      </c>
      <c r="M75" s="57">
        <v>0.08</v>
      </c>
      <c r="N75" s="57">
        <v>0</v>
      </c>
      <c r="O75" s="57">
        <v>0.06</v>
      </c>
      <c r="P75" s="57">
        <v>0.08</v>
      </c>
      <c r="Q75" s="57">
        <v>0</v>
      </c>
    </row>
    <row r="76" spans="1:17" ht="16.5" thickBot="1" x14ac:dyDescent="0.3">
      <c r="A76" s="202" t="s">
        <v>64</v>
      </c>
      <c r="B76" s="203"/>
      <c r="C76" s="204"/>
      <c r="D76" s="36">
        <f>SUM(D73:D75)</f>
        <v>19.399999999999999</v>
      </c>
      <c r="E76" s="36">
        <f t="shared" ref="E76" si="18">SUM(E73:E75)</f>
        <v>17.100000000000001</v>
      </c>
      <c r="F76" s="36">
        <f t="shared" ref="F76" si="19">SUM(F73:F75)</f>
        <v>91.199999999999989</v>
      </c>
      <c r="G76" s="36">
        <f t="shared" ref="G76" si="20">SUM(G73:G75)</f>
        <v>592.20000000000005</v>
      </c>
      <c r="H76" s="36">
        <f t="shared" ref="H76" si="21">SUM(H73:H75)</f>
        <v>464</v>
      </c>
      <c r="I76" s="36">
        <f t="shared" ref="I76:J76" si="22">SUM(I73:I75)</f>
        <v>86.7</v>
      </c>
      <c r="J76" s="49">
        <f t="shared" si="22"/>
        <v>607.79999999999995</v>
      </c>
      <c r="K76" s="36">
        <f t="shared" ref="K76" si="23">SUM(K73:K75)</f>
        <v>3.9899999999999998</v>
      </c>
      <c r="L76" s="36">
        <f t="shared" ref="L76" si="24">SUM(L73:L75)</f>
        <v>0.28000000000000003</v>
      </c>
      <c r="M76" s="36">
        <f t="shared" ref="M76:P76" si="25">SUM(M73:M75)</f>
        <v>0.4</v>
      </c>
      <c r="N76" s="49">
        <f t="shared" si="25"/>
        <v>0.09</v>
      </c>
      <c r="O76" s="49">
        <f t="shared" si="25"/>
        <v>7.05</v>
      </c>
      <c r="P76" s="49">
        <f t="shared" si="25"/>
        <v>7.76</v>
      </c>
      <c r="Q76" s="36">
        <f t="shared" ref="Q76" si="26">SUM(Q73:Q75)</f>
        <v>0.84</v>
      </c>
    </row>
    <row r="77" spans="1:17" ht="24" customHeight="1" thickBot="1" x14ac:dyDescent="0.3">
      <c r="A77" s="202" t="s">
        <v>65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4"/>
    </row>
    <row r="78" spans="1:17" ht="16.5" thickBot="1" x14ac:dyDescent="0.3">
      <c r="A78" s="19" t="s">
        <v>0</v>
      </c>
      <c r="B78" s="216" t="s">
        <v>1</v>
      </c>
      <c r="C78" s="216" t="s">
        <v>2</v>
      </c>
      <c r="D78" s="216" t="s">
        <v>3</v>
      </c>
      <c r="E78" s="216" t="s">
        <v>4</v>
      </c>
      <c r="F78" s="216" t="s">
        <v>5</v>
      </c>
      <c r="G78" s="216" t="s">
        <v>6</v>
      </c>
      <c r="H78" s="218" t="s">
        <v>7</v>
      </c>
      <c r="I78" s="219"/>
      <c r="J78" s="219"/>
      <c r="K78" s="220"/>
      <c r="L78" s="218" t="s">
        <v>8</v>
      </c>
      <c r="M78" s="219"/>
      <c r="N78" s="219"/>
      <c r="O78" s="219"/>
      <c r="P78" s="219"/>
      <c r="Q78" s="220"/>
    </row>
    <row r="79" spans="1:17" ht="16.5" thickBot="1" x14ac:dyDescent="0.3">
      <c r="A79" s="20"/>
      <c r="B79" s="217"/>
      <c r="C79" s="217"/>
      <c r="D79" s="217"/>
      <c r="E79" s="217"/>
      <c r="F79" s="217"/>
      <c r="G79" s="217"/>
      <c r="H79" s="41" t="s">
        <v>9</v>
      </c>
      <c r="I79" s="48" t="s">
        <v>10</v>
      </c>
      <c r="J79" s="48" t="s">
        <v>90</v>
      </c>
      <c r="K79" s="48" t="s">
        <v>11</v>
      </c>
      <c r="L79" s="48" t="s">
        <v>12</v>
      </c>
      <c r="M79" s="48" t="s">
        <v>13</v>
      </c>
      <c r="N79" s="48" t="s">
        <v>91</v>
      </c>
      <c r="O79" s="48" t="s">
        <v>92</v>
      </c>
      <c r="P79" s="48" t="s">
        <v>93</v>
      </c>
      <c r="Q79" s="48" t="s">
        <v>14</v>
      </c>
    </row>
    <row r="80" spans="1:17" ht="24" customHeight="1" thickBot="1" x14ac:dyDescent="0.3">
      <c r="A80" s="21" t="s">
        <v>25</v>
      </c>
      <c r="B80" s="33">
        <v>100</v>
      </c>
      <c r="C80" s="22" t="s">
        <v>101</v>
      </c>
      <c r="D80" s="23">
        <v>1.3</v>
      </c>
      <c r="E80" s="23">
        <v>2.2999999999999998</v>
      </c>
      <c r="F80" s="23">
        <v>7.3</v>
      </c>
      <c r="G80" s="23">
        <v>55</v>
      </c>
      <c r="H80" s="23">
        <v>28.23</v>
      </c>
      <c r="I80" s="23">
        <v>16.149999999999999</v>
      </c>
      <c r="J80" s="23">
        <v>57.9</v>
      </c>
      <c r="K80" s="23">
        <v>0.68</v>
      </c>
      <c r="L80" s="23">
        <v>0.03</v>
      </c>
      <c r="M80" s="23">
        <v>0.03</v>
      </c>
      <c r="N80" s="23">
        <v>0.24399999999999999</v>
      </c>
      <c r="O80" s="23">
        <v>1.1000000000000001</v>
      </c>
      <c r="P80" s="23">
        <v>1</v>
      </c>
      <c r="Q80" s="23">
        <v>5.18</v>
      </c>
    </row>
    <row r="81" spans="1:17" ht="48" thickBot="1" x14ac:dyDescent="0.3">
      <c r="A81" s="156" t="s">
        <v>154</v>
      </c>
      <c r="B81" s="153" t="s">
        <v>122</v>
      </c>
      <c r="C81" s="153" t="s">
        <v>166</v>
      </c>
      <c r="D81" s="151">
        <v>1.75</v>
      </c>
      <c r="E81" s="151">
        <v>4.8899999999999997</v>
      </c>
      <c r="F81" s="151">
        <v>8.49</v>
      </c>
      <c r="G81" s="151">
        <v>84.75</v>
      </c>
      <c r="H81" s="151">
        <v>43.33</v>
      </c>
      <c r="I81" s="151">
        <v>22.25</v>
      </c>
      <c r="J81" s="151">
        <v>47.63</v>
      </c>
      <c r="K81" s="151">
        <v>0.8</v>
      </c>
      <c r="L81" s="151">
        <v>0.06</v>
      </c>
      <c r="M81" s="151">
        <v>0.05</v>
      </c>
      <c r="N81" s="151">
        <v>0</v>
      </c>
      <c r="O81" s="151">
        <v>2.35</v>
      </c>
      <c r="P81" s="151">
        <v>5</v>
      </c>
      <c r="Q81" s="151">
        <v>18.46</v>
      </c>
    </row>
    <row r="82" spans="1:17" ht="19.5" customHeight="1" thickBot="1" x14ac:dyDescent="0.3">
      <c r="A82" s="12" t="s">
        <v>158</v>
      </c>
      <c r="B82" s="14" t="s">
        <v>159</v>
      </c>
      <c r="C82" s="13" t="s">
        <v>131</v>
      </c>
      <c r="D82" s="23">
        <v>25.38</v>
      </c>
      <c r="E82" s="23">
        <v>21.25</v>
      </c>
      <c r="F82" s="23">
        <v>44.61</v>
      </c>
      <c r="G82" s="23">
        <v>471.25</v>
      </c>
      <c r="H82" s="23">
        <v>56.38</v>
      </c>
      <c r="I82" s="23">
        <v>59.38</v>
      </c>
      <c r="J82" s="23">
        <v>249.13</v>
      </c>
      <c r="K82" s="23">
        <v>2.74</v>
      </c>
      <c r="L82" s="23">
        <v>0.08</v>
      </c>
      <c r="M82" s="23">
        <v>0.18</v>
      </c>
      <c r="N82" s="23">
        <v>60</v>
      </c>
      <c r="O82" s="23">
        <v>0.46</v>
      </c>
      <c r="P82" s="23">
        <v>0.01</v>
      </c>
      <c r="Q82" s="23">
        <v>1.26</v>
      </c>
    </row>
    <row r="83" spans="1:17" ht="35.25" customHeight="1" thickBot="1" x14ac:dyDescent="0.3">
      <c r="A83" s="12" t="s">
        <v>52</v>
      </c>
      <c r="B83" s="14">
        <v>200</v>
      </c>
      <c r="C83" s="13" t="s">
        <v>105</v>
      </c>
      <c r="D83" s="14">
        <v>0.6</v>
      </c>
      <c r="E83" s="14">
        <v>0.03</v>
      </c>
      <c r="F83" s="14">
        <v>27</v>
      </c>
      <c r="G83" s="14">
        <v>111</v>
      </c>
      <c r="H83" s="14">
        <v>11.09</v>
      </c>
      <c r="I83" s="14">
        <v>2.96</v>
      </c>
      <c r="J83" s="14">
        <v>5.94</v>
      </c>
      <c r="K83" s="14">
        <v>0.56999999999999995</v>
      </c>
      <c r="L83" s="14">
        <v>0.01</v>
      </c>
      <c r="M83" s="14">
        <v>0.05</v>
      </c>
      <c r="N83" s="14">
        <v>0.09</v>
      </c>
      <c r="O83" s="14">
        <v>0.3</v>
      </c>
      <c r="P83" s="14">
        <v>0.1</v>
      </c>
      <c r="Q83" s="14">
        <v>80</v>
      </c>
    </row>
    <row r="84" spans="1:17" ht="16.5" thickBot="1" x14ac:dyDescent="0.3">
      <c r="A84" s="6"/>
      <c r="B84" s="5">
        <v>50</v>
      </c>
      <c r="C84" s="4" t="s">
        <v>50</v>
      </c>
      <c r="D84" s="4">
        <v>3.35</v>
      </c>
      <c r="E84" s="5">
        <v>0.35</v>
      </c>
      <c r="F84" s="4">
        <v>25.15</v>
      </c>
      <c r="G84" s="5">
        <v>120</v>
      </c>
      <c r="H84" s="5">
        <v>62.5</v>
      </c>
      <c r="I84" s="5">
        <v>20.6</v>
      </c>
      <c r="J84" s="5">
        <v>43.5</v>
      </c>
      <c r="K84" s="4">
        <v>0.02</v>
      </c>
      <c r="L84" s="4">
        <v>0.06</v>
      </c>
      <c r="M84" s="4">
        <v>0.15</v>
      </c>
      <c r="N84" s="4">
        <v>0</v>
      </c>
      <c r="O84" s="4">
        <v>0.84</v>
      </c>
      <c r="P84" s="4">
        <v>0.4</v>
      </c>
      <c r="Q84" s="4">
        <v>0</v>
      </c>
    </row>
    <row r="85" spans="1:17" ht="16.5" thickBot="1" x14ac:dyDescent="0.3">
      <c r="A85" s="6"/>
      <c r="B85" s="5">
        <v>30</v>
      </c>
      <c r="C85" s="4" t="s">
        <v>49</v>
      </c>
      <c r="D85" s="4">
        <v>1.5</v>
      </c>
      <c r="E85" s="5">
        <v>0.3</v>
      </c>
      <c r="F85" s="4">
        <v>12.75</v>
      </c>
      <c r="G85" s="5">
        <v>61</v>
      </c>
      <c r="H85" s="5">
        <v>21.9</v>
      </c>
      <c r="I85" s="5">
        <v>12</v>
      </c>
      <c r="J85" s="5">
        <v>47.4</v>
      </c>
      <c r="K85" s="4">
        <v>0.84</v>
      </c>
      <c r="L85" s="4">
        <v>0.12</v>
      </c>
      <c r="M85" s="4">
        <v>0.09</v>
      </c>
      <c r="N85" s="4">
        <v>0</v>
      </c>
      <c r="O85" s="4">
        <v>0.66</v>
      </c>
      <c r="P85" s="4">
        <v>0.6</v>
      </c>
      <c r="Q85" s="4">
        <v>0</v>
      </c>
    </row>
    <row r="86" spans="1:17" ht="16.5" thickBot="1" x14ac:dyDescent="0.3">
      <c r="A86" s="269" t="s">
        <v>64</v>
      </c>
      <c r="B86" s="219"/>
      <c r="C86" s="220"/>
      <c r="D86" s="26">
        <v>35.5</v>
      </c>
      <c r="E86" s="27">
        <f t="shared" ref="E86:Q86" si="27">SUM(E80:E85)</f>
        <v>29.12</v>
      </c>
      <c r="F86" s="26">
        <f t="shared" si="27"/>
        <v>125.30000000000001</v>
      </c>
      <c r="G86" s="27">
        <f t="shared" si="27"/>
        <v>903</v>
      </c>
      <c r="H86" s="26">
        <f t="shared" si="27"/>
        <v>223.43</v>
      </c>
      <c r="I86" s="26">
        <f t="shared" si="27"/>
        <v>133.34</v>
      </c>
      <c r="J86" s="26">
        <f t="shared" si="27"/>
        <v>451.49999999999994</v>
      </c>
      <c r="K86" s="26">
        <f t="shared" si="27"/>
        <v>5.65</v>
      </c>
      <c r="L86" s="27">
        <f t="shared" si="27"/>
        <v>0.36</v>
      </c>
      <c r="M86" s="26">
        <f t="shared" si="27"/>
        <v>0.54999999999999993</v>
      </c>
      <c r="N86" s="140">
        <f t="shared" si="27"/>
        <v>60.334000000000003</v>
      </c>
      <c r="O86" s="26">
        <f t="shared" si="27"/>
        <v>5.71</v>
      </c>
      <c r="P86" s="26">
        <f t="shared" si="27"/>
        <v>7.1099999999999994</v>
      </c>
      <c r="Q86" s="26">
        <f t="shared" si="27"/>
        <v>104.9</v>
      </c>
    </row>
    <row r="87" spans="1:17" ht="16.5" thickBot="1" x14ac:dyDescent="0.3">
      <c r="A87" s="205" t="s">
        <v>66</v>
      </c>
      <c r="B87" s="206"/>
      <c r="C87" s="207"/>
      <c r="D87" s="7">
        <f t="shared" ref="D87:Q87" si="28">D76+D86</f>
        <v>54.9</v>
      </c>
      <c r="E87" s="7">
        <f t="shared" si="28"/>
        <v>46.22</v>
      </c>
      <c r="F87" s="7">
        <f t="shared" si="28"/>
        <v>216.5</v>
      </c>
      <c r="G87" s="7">
        <f t="shared" si="28"/>
        <v>1495.2</v>
      </c>
      <c r="H87" s="7">
        <f t="shared" si="28"/>
        <v>687.43000000000006</v>
      </c>
      <c r="I87" s="7">
        <f t="shared" si="28"/>
        <v>220.04000000000002</v>
      </c>
      <c r="J87" s="7">
        <f t="shared" si="28"/>
        <v>1059.3</v>
      </c>
      <c r="K87" s="7">
        <f t="shared" si="28"/>
        <v>9.64</v>
      </c>
      <c r="L87" s="7">
        <f t="shared" si="28"/>
        <v>0.64</v>
      </c>
      <c r="M87" s="7">
        <f t="shared" si="28"/>
        <v>0.95</v>
      </c>
      <c r="N87" s="119">
        <f t="shared" si="28"/>
        <v>60.424000000000007</v>
      </c>
      <c r="O87" s="7">
        <f t="shared" si="28"/>
        <v>12.76</v>
      </c>
      <c r="P87" s="7">
        <f t="shared" si="28"/>
        <v>14.87</v>
      </c>
      <c r="Q87" s="7">
        <f t="shared" si="28"/>
        <v>105.74000000000001</v>
      </c>
    </row>
    <row r="88" spans="1:17" x14ac:dyDescent="0.25">
      <c r="A88" s="8"/>
      <c r="B88" s="8"/>
      <c r="C88" s="8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x14ac:dyDescent="0.25">
      <c r="A89" s="8"/>
      <c r="B89" s="8"/>
      <c r="C89" s="8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17" x14ac:dyDescent="0.25">
      <c r="A90" s="8"/>
      <c r="B90" s="8"/>
      <c r="C90" s="8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ht="18" customHeight="1" x14ac:dyDescent="0.25">
      <c r="A91" s="8"/>
      <c r="B91" s="8"/>
      <c r="C91" s="8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ht="16.5" thickBot="1" x14ac:dyDescent="0.3">
      <c r="A92" s="163" t="s">
        <v>22</v>
      </c>
      <c r="B92" s="163" t="s">
        <v>140</v>
      </c>
      <c r="C92" s="163"/>
      <c r="D92" s="164"/>
      <c r="E92" s="164"/>
      <c r="F92" s="164"/>
      <c r="G92" s="164"/>
      <c r="H92" s="164"/>
      <c r="I92" s="164"/>
      <c r="J92" s="164"/>
      <c r="K92" s="165"/>
      <c r="L92" s="164"/>
      <c r="M92" s="164"/>
      <c r="N92" s="164"/>
      <c r="O92" s="164"/>
      <c r="P92" s="164"/>
      <c r="Q92" s="164"/>
    </row>
    <row r="93" spans="1:17" ht="16.5" thickBot="1" x14ac:dyDescent="0.3">
      <c r="A93" s="208" t="s">
        <v>58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10"/>
    </row>
    <row r="94" spans="1:17" ht="16.5" thickBot="1" x14ac:dyDescent="0.3">
      <c r="A94" s="141" t="s">
        <v>0</v>
      </c>
      <c r="B94" s="211" t="s">
        <v>1</v>
      </c>
      <c r="C94" s="211" t="s">
        <v>2</v>
      </c>
      <c r="D94" s="211" t="s">
        <v>3</v>
      </c>
      <c r="E94" s="211" t="s">
        <v>4</v>
      </c>
      <c r="F94" s="211" t="s">
        <v>5</v>
      </c>
      <c r="G94" s="211" t="s">
        <v>6</v>
      </c>
      <c r="H94" s="213" t="s">
        <v>7</v>
      </c>
      <c r="I94" s="214"/>
      <c r="J94" s="214"/>
      <c r="K94" s="214"/>
      <c r="L94" s="213" t="s">
        <v>8</v>
      </c>
      <c r="M94" s="214"/>
      <c r="N94" s="214"/>
      <c r="O94" s="214"/>
      <c r="P94" s="214"/>
      <c r="Q94" s="215"/>
    </row>
    <row r="95" spans="1:17" ht="33.75" customHeight="1" thickBot="1" x14ac:dyDescent="0.3">
      <c r="A95" s="142"/>
      <c r="B95" s="212"/>
      <c r="C95" s="212"/>
      <c r="D95" s="212"/>
      <c r="E95" s="212"/>
      <c r="F95" s="212"/>
      <c r="G95" s="212"/>
      <c r="H95" s="124" t="s">
        <v>9</v>
      </c>
      <c r="I95" s="124" t="s">
        <v>10</v>
      </c>
      <c r="J95" s="124" t="s">
        <v>90</v>
      </c>
      <c r="K95" s="124" t="s">
        <v>11</v>
      </c>
      <c r="L95" s="124" t="s">
        <v>12</v>
      </c>
      <c r="M95" s="124" t="s">
        <v>13</v>
      </c>
      <c r="N95" s="124" t="s">
        <v>91</v>
      </c>
      <c r="O95" s="124" t="s">
        <v>92</v>
      </c>
      <c r="P95" s="124" t="s">
        <v>93</v>
      </c>
      <c r="Q95" s="124" t="s">
        <v>14</v>
      </c>
    </row>
    <row r="96" spans="1:17" ht="33.75" customHeight="1" thickBot="1" x14ac:dyDescent="0.3">
      <c r="A96" s="166" t="s">
        <v>119</v>
      </c>
      <c r="B96" s="167" t="s">
        <v>115</v>
      </c>
      <c r="C96" s="47" t="s">
        <v>118</v>
      </c>
      <c r="D96" s="47">
        <v>18.100000000000001</v>
      </c>
      <c r="E96" s="47">
        <v>22.7</v>
      </c>
      <c r="F96" s="47">
        <v>98.2</v>
      </c>
      <c r="G96" s="47">
        <v>536</v>
      </c>
      <c r="H96" s="47">
        <v>162</v>
      </c>
      <c r="I96" s="47">
        <v>61.4</v>
      </c>
      <c r="J96" s="47">
        <v>227.5</v>
      </c>
      <c r="K96" s="47">
        <v>2.5</v>
      </c>
      <c r="L96" s="47">
        <v>0.28000000000000003</v>
      </c>
      <c r="M96" s="47">
        <v>0.9</v>
      </c>
      <c r="N96" s="47">
        <v>64</v>
      </c>
      <c r="O96" s="47">
        <v>1.5</v>
      </c>
      <c r="P96" s="47">
        <v>9</v>
      </c>
      <c r="Q96" s="47">
        <v>0.7</v>
      </c>
    </row>
    <row r="97" spans="1:17" ht="31.5" customHeight="1" thickBot="1" x14ac:dyDescent="0.3">
      <c r="A97" s="168" t="s">
        <v>76</v>
      </c>
      <c r="B97" s="169">
        <v>200</v>
      </c>
      <c r="C97" s="47" t="s">
        <v>77</v>
      </c>
      <c r="D97" s="47">
        <v>0.2</v>
      </c>
      <c r="E97" s="47">
        <v>0.04</v>
      </c>
      <c r="F97" s="47">
        <v>10.199999999999999</v>
      </c>
      <c r="G97" s="47">
        <v>41</v>
      </c>
      <c r="H97" s="125">
        <v>3.1</v>
      </c>
      <c r="I97" s="125">
        <v>0.84</v>
      </c>
      <c r="J97" s="125">
        <v>1</v>
      </c>
      <c r="K97" s="125">
        <v>7.0000000000000007E-2</v>
      </c>
      <c r="L97" s="125">
        <v>0</v>
      </c>
      <c r="M97" s="125">
        <v>0</v>
      </c>
      <c r="N97" s="125">
        <v>0.01</v>
      </c>
      <c r="O97" s="125">
        <v>0.01</v>
      </c>
      <c r="P97" s="125">
        <v>1.79</v>
      </c>
      <c r="Q97" s="125">
        <v>2.8</v>
      </c>
    </row>
    <row r="98" spans="1:17" ht="26.25" thickBot="1" x14ac:dyDescent="0.3">
      <c r="A98" s="168" t="s">
        <v>60</v>
      </c>
      <c r="B98" s="169" t="s">
        <v>79</v>
      </c>
      <c r="C98" s="47" t="s">
        <v>78</v>
      </c>
      <c r="D98" s="47">
        <v>7.6</v>
      </c>
      <c r="E98" s="47">
        <v>4.3</v>
      </c>
      <c r="F98" s="47">
        <v>23.7</v>
      </c>
      <c r="G98" s="47">
        <v>168</v>
      </c>
      <c r="H98" s="125">
        <v>153.1</v>
      </c>
      <c r="I98" s="125">
        <v>23.2</v>
      </c>
      <c r="J98" s="125">
        <v>217</v>
      </c>
      <c r="K98" s="125">
        <v>1.04</v>
      </c>
      <c r="L98" s="125">
        <v>7.0000000000000007E-2</v>
      </c>
      <c r="M98" s="125">
        <v>0.08</v>
      </c>
      <c r="N98" s="125">
        <v>0.15</v>
      </c>
      <c r="O98" s="125">
        <v>5.45</v>
      </c>
      <c r="P98" s="125">
        <v>4.29</v>
      </c>
      <c r="Q98" s="125">
        <v>0.09</v>
      </c>
    </row>
    <row r="99" spans="1:17" ht="16.5" thickBot="1" x14ac:dyDescent="0.3">
      <c r="A99" s="193" t="s">
        <v>64</v>
      </c>
      <c r="B99" s="194"/>
      <c r="C99" s="195"/>
      <c r="D99" s="143">
        <f>SUM(D96:D98)</f>
        <v>25.9</v>
      </c>
      <c r="E99" s="143">
        <f t="shared" ref="E99" si="29">SUM(E96:E98)</f>
        <v>27.04</v>
      </c>
      <c r="F99" s="143">
        <f t="shared" ref="F99" si="30">SUM(F96:F98)</f>
        <v>132.1</v>
      </c>
      <c r="G99" s="143">
        <f t="shared" ref="G99" si="31">SUM(G96:G98)</f>
        <v>745</v>
      </c>
      <c r="H99" s="143">
        <f t="shared" ref="H99" si="32">SUM(H96:H98)</f>
        <v>318.2</v>
      </c>
      <c r="I99" s="143">
        <f t="shared" ref="I99:J99" si="33">SUM(I96:I98)</f>
        <v>85.44</v>
      </c>
      <c r="J99" s="143">
        <f t="shared" si="33"/>
        <v>445.5</v>
      </c>
      <c r="K99" s="143">
        <f t="shared" ref="K99" si="34">SUM(K96:K98)</f>
        <v>3.61</v>
      </c>
      <c r="L99" s="143">
        <f t="shared" ref="L99" si="35">SUM(L96:L98)</f>
        <v>0.35000000000000003</v>
      </c>
      <c r="M99" s="143">
        <f t="shared" ref="M99:P99" si="36">SUM(M96:M98)</f>
        <v>0.98</v>
      </c>
      <c r="N99" s="143">
        <f t="shared" si="36"/>
        <v>64.160000000000011</v>
      </c>
      <c r="O99" s="143">
        <f t="shared" si="36"/>
        <v>6.96</v>
      </c>
      <c r="P99" s="143">
        <f t="shared" si="36"/>
        <v>15.079999999999998</v>
      </c>
      <c r="Q99" s="143">
        <f t="shared" ref="Q99" si="37">SUM(Q96:Q98)</f>
        <v>3.59</v>
      </c>
    </row>
    <row r="100" spans="1:17" ht="16.5" thickBot="1" x14ac:dyDescent="0.3">
      <c r="A100" s="196" t="s">
        <v>65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8"/>
    </row>
    <row r="101" spans="1:17" ht="16.5" thickBot="1" x14ac:dyDescent="0.3">
      <c r="A101" s="170" t="s">
        <v>0</v>
      </c>
      <c r="B101" s="221" t="s">
        <v>1</v>
      </c>
      <c r="C101" s="221" t="s">
        <v>2</v>
      </c>
      <c r="D101" s="221" t="s">
        <v>3</v>
      </c>
      <c r="E101" s="221" t="s">
        <v>4</v>
      </c>
      <c r="F101" s="221" t="s">
        <v>5</v>
      </c>
      <c r="G101" s="221" t="s">
        <v>6</v>
      </c>
      <c r="H101" s="266" t="s">
        <v>7</v>
      </c>
      <c r="I101" s="267"/>
      <c r="J101" s="267"/>
      <c r="K101" s="268"/>
      <c r="L101" s="266" t="s">
        <v>8</v>
      </c>
      <c r="M101" s="267"/>
      <c r="N101" s="267"/>
      <c r="O101" s="267"/>
      <c r="P101" s="267"/>
      <c r="Q101" s="268"/>
    </row>
    <row r="102" spans="1:17" ht="42" customHeight="1" thickBot="1" x14ac:dyDescent="0.3">
      <c r="A102" s="171"/>
      <c r="B102" s="262"/>
      <c r="C102" s="222"/>
      <c r="D102" s="222"/>
      <c r="E102" s="222"/>
      <c r="F102" s="222"/>
      <c r="G102" s="222"/>
      <c r="H102" s="128" t="s">
        <v>9</v>
      </c>
      <c r="I102" s="143" t="s">
        <v>10</v>
      </c>
      <c r="J102" s="143" t="s">
        <v>90</v>
      </c>
      <c r="K102" s="143" t="s">
        <v>11</v>
      </c>
      <c r="L102" s="143" t="s">
        <v>12</v>
      </c>
      <c r="M102" s="143" t="s">
        <v>13</v>
      </c>
      <c r="N102" s="143" t="s">
        <v>91</v>
      </c>
      <c r="O102" s="143" t="s">
        <v>92</v>
      </c>
      <c r="P102" s="143" t="s">
        <v>93</v>
      </c>
      <c r="Q102" s="143" t="s">
        <v>14</v>
      </c>
    </row>
    <row r="103" spans="1:17" ht="39" thickBot="1" x14ac:dyDescent="0.3">
      <c r="A103" s="172" t="s">
        <v>27</v>
      </c>
      <c r="B103" s="173">
        <v>100</v>
      </c>
      <c r="C103" s="174" t="s">
        <v>88</v>
      </c>
      <c r="D103" s="175">
        <v>2</v>
      </c>
      <c r="E103" s="175">
        <v>4.5999999999999996</v>
      </c>
      <c r="F103" s="175">
        <v>7.1</v>
      </c>
      <c r="G103" s="175">
        <v>82</v>
      </c>
      <c r="H103" s="175">
        <v>23.23</v>
      </c>
      <c r="I103" s="175">
        <v>23.35</v>
      </c>
      <c r="J103" s="175">
        <v>73.900000000000006</v>
      </c>
      <c r="K103" s="175">
        <v>0.73</v>
      </c>
      <c r="L103" s="175">
        <v>0.05</v>
      </c>
      <c r="M103" s="175">
        <v>0.05</v>
      </c>
      <c r="N103" s="175">
        <v>0.82</v>
      </c>
      <c r="O103" s="175">
        <v>2.5</v>
      </c>
      <c r="P103" s="175">
        <v>1.4</v>
      </c>
      <c r="Q103" s="175">
        <v>3.75</v>
      </c>
    </row>
    <row r="104" spans="1:17" ht="16.5" thickBot="1" x14ac:dyDescent="0.3">
      <c r="A104" s="131" t="s">
        <v>150</v>
      </c>
      <c r="B104" s="118" t="s">
        <v>122</v>
      </c>
      <c r="C104" s="125" t="s">
        <v>183</v>
      </c>
      <c r="D104" s="130">
        <v>5.49</v>
      </c>
      <c r="E104" s="130">
        <v>5.28</v>
      </c>
      <c r="F104" s="130">
        <v>16.329999999999998</v>
      </c>
      <c r="G104" s="130">
        <v>134.75</v>
      </c>
      <c r="H104" s="130">
        <v>38.08</v>
      </c>
      <c r="I104" s="130">
        <v>35.299999999999997</v>
      </c>
      <c r="J104" s="130">
        <v>87.18</v>
      </c>
      <c r="K104" s="130">
        <v>2.0299999999999998</v>
      </c>
      <c r="L104" s="130">
        <v>0.23</v>
      </c>
      <c r="M104" s="130">
        <v>0.05</v>
      </c>
      <c r="N104" s="130">
        <v>0</v>
      </c>
      <c r="O104" s="130">
        <v>2.2599999999999998</v>
      </c>
      <c r="P104" s="130">
        <v>6.08</v>
      </c>
      <c r="Q104" s="130">
        <v>5.81</v>
      </c>
    </row>
    <row r="105" spans="1:17" ht="19.5" customHeight="1" thickBot="1" x14ac:dyDescent="0.3">
      <c r="A105" s="176" t="s">
        <v>149</v>
      </c>
      <c r="B105" s="132" t="s">
        <v>96</v>
      </c>
      <c r="C105" s="70" t="s">
        <v>148</v>
      </c>
      <c r="D105" s="118">
        <v>15.1</v>
      </c>
      <c r="E105" s="118">
        <v>4.9000000000000004</v>
      </c>
      <c r="F105" s="118">
        <v>10.26</v>
      </c>
      <c r="G105" s="118">
        <v>145</v>
      </c>
      <c r="H105" s="118">
        <v>48.63</v>
      </c>
      <c r="I105" s="118">
        <v>36.130000000000003</v>
      </c>
      <c r="J105" s="118">
        <v>205.75</v>
      </c>
      <c r="K105" s="118">
        <v>1.0900000000000001</v>
      </c>
      <c r="L105" s="118">
        <v>0.1</v>
      </c>
      <c r="M105" s="118">
        <v>0.14000000000000001</v>
      </c>
      <c r="N105" s="118">
        <v>15</v>
      </c>
      <c r="O105" s="118">
        <v>0.5</v>
      </c>
      <c r="P105" s="118">
        <v>4.8</v>
      </c>
      <c r="Q105" s="118">
        <v>3.28</v>
      </c>
    </row>
    <row r="106" spans="1:17" ht="39" thickBot="1" x14ac:dyDescent="0.3">
      <c r="A106" s="176" t="s">
        <v>156</v>
      </c>
      <c r="B106" s="132" t="s">
        <v>123</v>
      </c>
      <c r="C106" s="70" t="s">
        <v>155</v>
      </c>
      <c r="D106" s="175">
        <v>10.1</v>
      </c>
      <c r="E106" s="175">
        <v>6.3</v>
      </c>
      <c r="F106" s="175">
        <v>41.7</v>
      </c>
      <c r="G106" s="175">
        <v>268</v>
      </c>
      <c r="H106" s="175">
        <v>15.53</v>
      </c>
      <c r="I106" s="175">
        <v>146.9</v>
      </c>
      <c r="J106" s="175">
        <v>26.58</v>
      </c>
      <c r="K106" s="175">
        <v>5.03</v>
      </c>
      <c r="L106" s="175">
        <v>0.22</v>
      </c>
      <c r="M106" s="175">
        <v>0.13</v>
      </c>
      <c r="N106" s="175">
        <v>1.29</v>
      </c>
      <c r="O106" s="175">
        <v>3</v>
      </c>
      <c r="P106" s="175">
        <v>0.04</v>
      </c>
      <c r="Q106" s="175">
        <v>0</v>
      </c>
    </row>
    <row r="107" spans="1:17" ht="33.75" customHeight="1" thickBot="1" x14ac:dyDescent="0.3">
      <c r="A107" s="131" t="s">
        <v>52</v>
      </c>
      <c r="B107" s="118">
        <v>200</v>
      </c>
      <c r="C107" s="125" t="s">
        <v>53</v>
      </c>
      <c r="D107" s="118">
        <v>0.6</v>
      </c>
      <c r="E107" s="118">
        <v>0.03</v>
      </c>
      <c r="F107" s="118">
        <v>27</v>
      </c>
      <c r="G107" s="118">
        <v>111</v>
      </c>
      <c r="H107" s="118">
        <v>11.09</v>
      </c>
      <c r="I107" s="118">
        <v>2.96</v>
      </c>
      <c r="J107" s="118">
        <v>5.94</v>
      </c>
      <c r="K107" s="118">
        <v>0.56999999999999995</v>
      </c>
      <c r="L107" s="118">
        <v>0.01</v>
      </c>
      <c r="M107" s="118">
        <v>0.05</v>
      </c>
      <c r="N107" s="118">
        <v>8.6999999999999994E-2</v>
      </c>
      <c r="O107" s="118">
        <v>0.3</v>
      </c>
      <c r="P107" s="118">
        <v>0.1</v>
      </c>
      <c r="Q107" s="118">
        <v>80</v>
      </c>
    </row>
    <row r="108" spans="1:17" ht="16.5" customHeight="1" thickBot="1" x14ac:dyDescent="0.3">
      <c r="A108" s="133"/>
      <c r="B108" s="118">
        <v>50</v>
      </c>
      <c r="C108" s="73" t="s">
        <v>50</v>
      </c>
      <c r="D108" s="73">
        <v>3.35</v>
      </c>
      <c r="E108" s="118">
        <v>0.35</v>
      </c>
      <c r="F108" s="73">
        <v>25.15</v>
      </c>
      <c r="G108" s="118">
        <v>120</v>
      </c>
      <c r="H108" s="118">
        <v>62.5</v>
      </c>
      <c r="I108" s="118">
        <v>20.6</v>
      </c>
      <c r="J108" s="118">
        <v>43.5</v>
      </c>
      <c r="K108" s="73">
        <v>0.02</v>
      </c>
      <c r="L108" s="73">
        <v>0.06</v>
      </c>
      <c r="M108" s="73">
        <v>0.15</v>
      </c>
      <c r="N108" s="73">
        <v>0</v>
      </c>
      <c r="O108" s="73">
        <v>0.84</v>
      </c>
      <c r="P108" s="73">
        <v>0.4</v>
      </c>
      <c r="Q108" s="73">
        <v>0</v>
      </c>
    </row>
    <row r="109" spans="1:17" ht="16.5" thickBot="1" x14ac:dyDescent="0.3">
      <c r="A109" s="133"/>
      <c r="B109" s="118">
        <v>30</v>
      </c>
      <c r="C109" s="72" t="s">
        <v>49</v>
      </c>
      <c r="D109" s="177">
        <v>1.5</v>
      </c>
      <c r="E109" s="118">
        <v>0.3</v>
      </c>
      <c r="F109" s="73">
        <v>12.75</v>
      </c>
      <c r="G109" s="118">
        <v>61</v>
      </c>
      <c r="H109" s="118">
        <v>21.9</v>
      </c>
      <c r="I109" s="118">
        <v>12</v>
      </c>
      <c r="J109" s="118">
        <v>47.4</v>
      </c>
      <c r="K109" s="73">
        <v>0.84</v>
      </c>
      <c r="L109" s="73">
        <v>0.12</v>
      </c>
      <c r="M109" s="73">
        <v>0.09</v>
      </c>
      <c r="N109" s="73">
        <v>0</v>
      </c>
      <c r="O109" s="73">
        <v>0.66</v>
      </c>
      <c r="P109" s="73">
        <v>0.6</v>
      </c>
      <c r="Q109" s="73">
        <v>0</v>
      </c>
    </row>
    <row r="110" spans="1:17" ht="16.5" thickBot="1" x14ac:dyDescent="0.3">
      <c r="A110" s="266" t="s">
        <v>64</v>
      </c>
      <c r="B110" s="267"/>
      <c r="C110" s="268"/>
      <c r="D110" s="178">
        <f t="shared" ref="D110:Q110" si="38">SUM(D103:D109)</f>
        <v>38.14</v>
      </c>
      <c r="E110" s="179">
        <f t="shared" si="38"/>
        <v>21.76</v>
      </c>
      <c r="F110" s="180">
        <f t="shared" si="38"/>
        <v>140.29</v>
      </c>
      <c r="G110" s="178">
        <f t="shared" si="38"/>
        <v>921.75</v>
      </c>
      <c r="H110" s="178">
        <f t="shared" si="38"/>
        <v>220.96</v>
      </c>
      <c r="I110" s="179">
        <f t="shared" si="38"/>
        <v>277.24</v>
      </c>
      <c r="J110" s="179">
        <f t="shared" si="38"/>
        <v>490.25</v>
      </c>
      <c r="K110" s="178">
        <f t="shared" si="38"/>
        <v>10.309999999999999</v>
      </c>
      <c r="L110" s="179">
        <f t="shared" si="38"/>
        <v>0.78999999999999992</v>
      </c>
      <c r="M110" s="178">
        <f t="shared" si="38"/>
        <v>0.65999999999999992</v>
      </c>
      <c r="N110" s="180">
        <f t="shared" si="38"/>
        <v>17.196999999999999</v>
      </c>
      <c r="O110" s="178">
        <f t="shared" si="38"/>
        <v>10.06</v>
      </c>
      <c r="P110" s="178">
        <f t="shared" si="38"/>
        <v>13.42</v>
      </c>
      <c r="Q110" s="181">
        <f t="shared" si="38"/>
        <v>92.84</v>
      </c>
    </row>
    <row r="111" spans="1:17" ht="16.5" thickBot="1" x14ac:dyDescent="0.3">
      <c r="A111" s="199" t="s">
        <v>66</v>
      </c>
      <c r="B111" s="200"/>
      <c r="C111" s="201"/>
      <c r="D111" s="138">
        <f t="shared" ref="D111:Q111" si="39">D99+D110</f>
        <v>64.039999999999992</v>
      </c>
      <c r="E111" s="138">
        <f t="shared" si="39"/>
        <v>48.8</v>
      </c>
      <c r="F111" s="139">
        <f t="shared" si="39"/>
        <v>272.39</v>
      </c>
      <c r="G111" s="138">
        <f t="shared" si="39"/>
        <v>1666.75</v>
      </c>
      <c r="H111" s="138">
        <f t="shared" si="39"/>
        <v>539.16</v>
      </c>
      <c r="I111" s="138">
        <f t="shared" si="39"/>
        <v>362.68</v>
      </c>
      <c r="J111" s="138">
        <f t="shared" si="39"/>
        <v>935.75</v>
      </c>
      <c r="K111" s="138">
        <f t="shared" si="39"/>
        <v>13.919999999999998</v>
      </c>
      <c r="L111" s="138">
        <f t="shared" si="39"/>
        <v>1.1399999999999999</v>
      </c>
      <c r="M111" s="138">
        <f t="shared" si="39"/>
        <v>1.64</v>
      </c>
      <c r="N111" s="139">
        <f t="shared" si="39"/>
        <v>81.357000000000014</v>
      </c>
      <c r="O111" s="138">
        <f t="shared" si="39"/>
        <v>17.02</v>
      </c>
      <c r="P111" s="138">
        <f t="shared" si="39"/>
        <v>28.5</v>
      </c>
      <c r="Q111" s="138">
        <f t="shared" si="39"/>
        <v>96.43</v>
      </c>
    </row>
    <row r="113" spans="1:17" ht="16.5" thickBot="1" x14ac:dyDescent="0.3">
      <c r="A113" s="16" t="s">
        <v>26</v>
      </c>
      <c r="B113" s="17"/>
      <c r="C113" s="16" t="s">
        <v>141</v>
      </c>
      <c r="D113" s="17"/>
      <c r="E113" s="17"/>
      <c r="F113" s="17"/>
      <c r="G113" s="17"/>
      <c r="H113" s="17"/>
      <c r="I113" s="17"/>
      <c r="J113" s="17"/>
      <c r="K113" s="18"/>
      <c r="L113" s="17"/>
      <c r="M113" s="17"/>
      <c r="N113" s="17"/>
      <c r="O113" s="17"/>
      <c r="P113" s="17"/>
      <c r="Q113" s="17"/>
    </row>
    <row r="114" spans="1:17" ht="27" customHeight="1" thickBot="1" x14ac:dyDescent="0.3">
      <c r="A114" s="251" t="s">
        <v>113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3"/>
    </row>
    <row r="115" spans="1:17" ht="16.5" thickBot="1" x14ac:dyDescent="0.3">
      <c r="A115" s="89" t="s">
        <v>0</v>
      </c>
      <c r="B115" s="235" t="s">
        <v>1</v>
      </c>
      <c r="C115" s="235" t="s">
        <v>2</v>
      </c>
      <c r="D115" s="235" t="s">
        <v>3</v>
      </c>
      <c r="E115" s="235" t="s">
        <v>4</v>
      </c>
      <c r="F115" s="235" t="s">
        <v>5</v>
      </c>
      <c r="G115" s="235" t="s">
        <v>6</v>
      </c>
      <c r="H115" s="257" t="s">
        <v>7</v>
      </c>
      <c r="I115" s="258"/>
      <c r="J115" s="258"/>
      <c r="K115" s="258"/>
      <c r="L115" s="257" t="s">
        <v>8</v>
      </c>
      <c r="M115" s="258"/>
      <c r="N115" s="258"/>
      <c r="O115" s="258"/>
      <c r="P115" s="258"/>
      <c r="Q115" s="259"/>
    </row>
    <row r="116" spans="1:17" ht="32.25" customHeight="1" thickBot="1" x14ac:dyDescent="0.3">
      <c r="A116" s="90"/>
      <c r="B116" s="236"/>
      <c r="C116" s="236"/>
      <c r="D116" s="236"/>
      <c r="E116" s="236"/>
      <c r="F116" s="236"/>
      <c r="G116" s="236"/>
      <c r="H116" s="54" t="s">
        <v>9</v>
      </c>
      <c r="I116" s="54" t="s">
        <v>10</v>
      </c>
      <c r="J116" s="54" t="s">
        <v>90</v>
      </c>
      <c r="K116" s="54" t="s">
        <v>11</v>
      </c>
      <c r="L116" s="54" t="s">
        <v>12</v>
      </c>
      <c r="M116" s="54" t="s">
        <v>13</v>
      </c>
      <c r="N116" s="54" t="s">
        <v>91</v>
      </c>
      <c r="O116" s="54" t="s">
        <v>92</v>
      </c>
      <c r="P116" s="54" t="s">
        <v>93</v>
      </c>
      <c r="Q116" s="54" t="s">
        <v>14</v>
      </c>
    </row>
    <row r="117" spans="1:17" ht="33.75" customHeight="1" thickBot="1" x14ac:dyDescent="0.3">
      <c r="A117" s="76" t="s">
        <v>81</v>
      </c>
      <c r="B117" s="77" t="s">
        <v>114</v>
      </c>
      <c r="C117" s="56" t="s">
        <v>82</v>
      </c>
      <c r="D117" s="56">
        <v>11.4</v>
      </c>
      <c r="E117" s="56">
        <v>13.8</v>
      </c>
      <c r="F117" s="56">
        <v>49.8</v>
      </c>
      <c r="G117" s="56">
        <v>369.6</v>
      </c>
      <c r="H117" s="56">
        <v>206.3</v>
      </c>
      <c r="I117" s="56">
        <v>94.4</v>
      </c>
      <c r="J117" s="56">
        <v>344.2</v>
      </c>
      <c r="K117" s="56">
        <v>2.33</v>
      </c>
      <c r="L117" s="56">
        <v>0.28000000000000003</v>
      </c>
      <c r="M117" s="56">
        <v>0.25</v>
      </c>
      <c r="N117" s="56">
        <v>0.08</v>
      </c>
      <c r="O117" s="56">
        <v>1.1000000000000001</v>
      </c>
      <c r="P117" s="56">
        <v>3.8</v>
      </c>
      <c r="Q117" s="56">
        <v>0.7</v>
      </c>
    </row>
    <row r="118" spans="1:17" ht="33.75" customHeight="1" thickBot="1" x14ac:dyDescent="0.3">
      <c r="A118" s="78" t="s">
        <v>60</v>
      </c>
      <c r="B118" s="79" t="s">
        <v>63</v>
      </c>
      <c r="C118" s="56" t="s">
        <v>62</v>
      </c>
      <c r="D118" s="56">
        <v>7.6</v>
      </c>
      <c r="E118" s="56">
        <v>4.3</v>
      </c>
      <c r="F118" s="56">
        <v>23.7</v>
      </c>
      <c r="G118" s="56">
        <v>168</v>
      </c>
      <c r="H118" s="57">
        <v>238.5</v>
      </c>
      <c r="I118" s="57">
        <v>23.2</v>
      </c>
      <c r="J118" s="57">
        <v>250</v>
      </c>
      <c r="K118" s="57">
        <v>1.04</v>
      </c>
      <c r="L118" s="57">
        <v>7.0000000000000007E-2</v>
      </c>
      <c r="M118" s="57">
        <v>0.08</v>
      </c>
      <c r="N118" s="57">
        <v>0.01</v>
      </c>
      <c r="O118" s="57">
        <v>5.99</v>
      </c>
      <c r="P118" s="57">
        <v>5</v>
      </c>
      <c r="Q118" s="57">
        <v>0.09</v>
      </c>
    </row>
    <row r="119" spans="1:17" ht="22.5" customHeight="1" thickBot="1" x14ac:dyDescent="0.3">
      <c r="A119" s="55" t="s">
        <v>111</v>
      </c>
      <c r="B119" s="55">
        <v>200</v>
      </c>
      <c r="C119" s="56" t="s">
        <v>112</v>
      </c>
      <c r="D119" s="56">
        <v>1.4</v>
      </c>
      <c r="E119" s="56">
        <v>1.6</v>
      </c>
      <c r="F119" s="56">
        <v>16.399999999999999</v>
      </c>
      <c r="G119" s="56">
        <v>86</v>
      </c>
      <c r="H119" s="57">
        <v>33</v>
      </c>
      <c r="I119" s="57">
        <v>12.8</v>
      </c>
      <c r="J119" s="57">
        <v>75</v>
      </c>
      <c r="K119" s="57">
        <v>0.4</v>
      </c>
      <c r="L119" s="57">
        <v>0.02</v>
      </c>
      <c r="M119" s="57">
        <v>0.08</v>
      </c>
      <c r="N119" s="57">
        <v>0</v>
      </c>
      <c r="O119" s="57">
        <v>0.06</v>
      </c>
      <c r="P119" s="57">
        <v>0.08</v>
      </c>
      <c r="Q119" s="57">
        <v>0</v>
      </c>
    </row>
    <row r="120" spans="1:17" ht="15.75" customHeight="1" thickBot="1" x14ac:dyDescent="0.3">
      <c r="A120" s="279" t="s">
        <v>64</v>
      </c>
      <c r="B120" s="280"/>
      <c r="C120" s="281"/>
      <c r="D120" s="91">
        <f>SUM(D117:D119)</f>
        <v>20.399999999999999</v>
      </c>
      <c r="E120" s="91">
        <f t="shared" ref="E120:Q120" si="40">SUM(E117:E119)</f>
        <v>19.700000000000003</v>
      </c>
      <c r="F120" s="91">
        <f t="shared" si="40"/>
        <v>89.9</v>
      </c>
      <c r="G120" s="91">
        <f t="shared" si="40"/>
        <v>623.6</v>
      </c>
      <c r="H120" s="91">
        <f t="shared" si="40"/>
        <v>477.8</v>
      </c>
      <c r="I120" s="91">
        <f t="shared" si="40"/>
        <v>130.4</v>
      </c>
      <c r="J120" s="91">
        <f t="shared" si="40"/>
        <v>669.2</v>
      </c>
      <c r="K120" s="91">
        <f t="shared" si="40"/>
        <v>3.77</v>
      </c>
      <c r="L120" s="91">
        <f t="shared" si="40"/>
        <v>0.37000000000000005</v>
      </c>
      <c r="M120" s="91">
        <f t="shared" si="40"/>
        <v>0.41000000000000003</v>
      </c>
      <c r="N120" s="91">
        <f t="shared" si="40"/>
        <v>0.09</v>
      </c>
      <c r="O120" s="91">
        <f t="shared" si="40"/>
        <v>7.1499999999999995</v>
      </c>
      <c r="P120" s="91">
        <f t="shared" si="40"/>
        <v>8.8800000000000008</v>
      </c>
      <c r="Q120" s="91">
        <f t="shared" si="40"/>
        <v>0.78999999999999992</v>
      </c>
    </row>
    <row r="121" spans="1:17" ht="28.5" customHeight="1" thickBot="1" x14ac:dyDescent="0.3">
      <c r="A121" s="254" t="s">
        <v>65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6"/>
    </row>
    <row r="122" spans="1:17" ht="16.5" thickBot="1" x14ac:dyDescent="0.3">
      <c r="A122" s="87" t="s">
        <v>0</v>
      </c>
      <c r="B122" s="260" t="s">
        <v>1</v>
      </c>
      <c r="C122" s="260" t="s">
        <v>2</v>
      </c>
      <c r="D122" s="260" t="s">
        <v>3</v>
      </c>
      <c r="E122" s="260" t="s">
        <v>4</v>
      </c>
      <c r="F122" s="260" t="s">
        <v>5</v>
      </c>
      <c r="G122" s="260" t="s">
        <v>6</v>
      </c>
      <c r="H122" s="245" t="s">
        <v>7</v>
      </c>
      <c r="I122" s="246"/>
      <c r="J122" s="246"/>
      <c r="K122" s="247"/>
      <c r="L122" s="245" t="s">
        <v>8</v>
      </c>
      <c r="M122" s="246"/>
      <c r="N122" s="246"/>
      <c r="O122" s="246"/>
      <c r="P122" s="246"/>
      <c r="Q122" s="247"/>
    </row>
    <row r="123" spans="1:17" ht="16.5" thickBot="1" x14ac:dyDescent="0.3">
      <c r="A123" s="88"/>
      <c r="B123" s="261"/>
      <c r="C123" s="261"/>
      <c r="D123" s="261"/>
      <c r="E123" s="261"/>
      <c r="F123" s="261"/>
      <c r="G123" s="261"/>
      <c r="H123" s="59" t="s">
        <v>9</v>
      </c>
      <c r="I123" s="59" t="s">
        <v>10</v>
      </c>
      <c r="J123" s="59" t="s">
        <v>90</v>
      </c>
      <c r="K123" s="59" t="s">
        <v>11</v>
      </c>
      <c r="L123" s="59" t="s">
        <v>12</v>
      </c>
      <c r="M123" s="59" t="s">
        <v>13</v>
      </c>
      <c r="N123" s="59" t="s">
        <v>91</v>
      </c>
      <c r="O123" s="59" t="s">
        <v>92</v>
      </c>
      <c r="P123" s="59" t="s">
        <v>93</v>
      </c>
      <c r="Q123" s="59" t="s">
        <v>14</v>
      </c>
    </row>
    <row r="124" spans="1:17" ht="16.5" thickBot="1" x14ac:dyDescent="0.3">
      <c r="A124" s="80" t="s">
        <v>20</v>
      </c>
      <c r="B124" s="81" t="s">
        <v>96</v>
      </c>
      <c r="C124" s="82" t="s">
        <v>40</v>
      </c>
      <c r="D124" s="83">
        <v>2.1</v>
      </c>
      <c r="E124" s="83">
        <v>7.3</v>
      </c>
      <c r="F124" s="83">
        <v>10.3</v>
      </c>
      <c r="G124" s="83">
        <v>115</v>
      </c>
      <c r="H124" s="83">
        <v>27.88</v>
      </c>
      <c r="I124" s="83">
        <v>38.450000000000003</v>
      </c>
      <c r="J124" s="83">
        <v>51</v>
      </c>
      <c r="K124" s="83">
        <v>1.08</v>
      </c>
      <c r="L124" s="83">
        <v>0.05</v>
      </c>
      <c r="M124" s="83">
        <v>0.05</v>
      </c>
      <c r="N124" s="83">
        <v>0.01</v>
      </c>
      <c r="O124" s="83">
        <v>10.5</v>
      </c>
      <c r="P124" s="83">
        <v>0.6</v>
      </c>
      <c r="Q124" s="83">
        <v>5.15</v>
      </c>
    </row>
    <row r="125" spans="1:17" ht="30.75" customHeight="1" thickBot="1" x14ac:dyDescent="0.3">
      <c r="A125" s="84" t="s">
        <v>32</v>
      </c>
      <c r="B125" s="85" t="s">
        <v>97</v>
      </c>
      <c r="C125" s="69" t="s">
        <v>33</v>
      </c>
      <c r="D125" s="83">
        <v>2.4</v>
      </c>
      <c r="E125" s="83">
        <v>3.5</v>
      </c>
      <c r="F125" s="83">
        <v>17.399999999999999</v>
      </c>
      <c r="G125" s="83">
        <v>112</v>
      </c>
      <c r="H125" s="83">
        <v>15.54</v>
      </c>
      <c r="I125" s="83">
        <v>24</v>
      </c>
      <c r="J125" s="83">
        <v>190.2</v>
      </c>
      <c r="K125" s="83">
        <v>0.92</v>
      </c>
      <c r="L125" s="83">
        <v>0.06</v>
      </c>
      <c r="M125" s="83">
        <v>0.06</v>
      </c>
      <c r="N125" s="83">
        <v>0.33</v>
      </c>
      <c r="O125" s="83">
        <v>1.8</v>
      </c>
      <c r="P125" s="83">
        <v>6.6</v>
      </c>
      <c r="Q125" s="83">
        <v>7.92</v>
      </c>
    </row>
    <row r="126" spans="1:17" ht="45.75" customHeight="1" thickBot="1" x14ac:dyDescent="0.3">
      <c r="A126" s="84" t="s">
        <v>34</v>
      </c>
      <c r="B126" s="85" t="s">
        <v>100</v>
      </c>
      <c r="C126" s="69" t="s">
        <v>35</v>
      </c>
      <c r="D126" s="83">
        <v>16</v>
      </c>
      <c r="E126" s="83">
        <v>13.9</v>
      </c>
      <c r="F126" s="83">
        <v>11.6</v>
      </c>
      <c r="G126" s="83">
        <v>237</v>
      </c>
      <c r="H126" s="83">
        <v>40.61</v>
      </c>
      <c r="I126" s="83">
        <v>30.33</v>
      </c>
      <c r="J126" s="83">
        <v>291.3</v>
      </c>
      <c r="K126" s="83">
        <v>1.3</v>
      </c>
      <c r="L126" s="83">
        <v>0.09</v>
      </c>
      <c r="M126" s="83">
        <v>0.18</v>
      </c>
      <c r="N126" s="83">
        <v>7.0000000000000007E-2</v>
      </c>
      <c r="O126" s="83">
        <v>0.6</v>
      </c>
      <c r="P126" s="83">
        <v>10.9</v>
      </c>
      <c r="Q126" s="83">
        <v>0.14000000000000001</v>
      </c>
    </row>
    <row r="127" spans="1:17" ht="31.15" customHeight="1" thickBot="1" x14ac:dyDescent="0.3">
      <c r="A127" s="84" t="s">
        <v>17</v>
      </c>
      <c r="B127" s="85" t="s">
        <v>99</v>
      </c>
      <c r="C127" s="69" t="s">
        <v>130</v>
      </c>
      <c r="D127" s="83">
        <v>3.84</v>
      </c>
      <c r="E127" s="83">
        <v>5.88</v>
      </c>
      <c r="F127" s="83">
        <v>16.8</v>
      </c>
      <c r="G127" s="83">
        <v>90</v>
      </c>
      <c r="H127" s="83">
        <v>110.99</v>
      </c>
      <c r="I127" s="83">
        <v>42.4</v>
      </c>
      <c r="J127" s="83">
        <v>92.06</v>
      </c>
      <c r="K127" s="83">
        <v>1.63</v>
      </c>
      <c r="L127" s="83">
        <v>7.0000000000000007E-2</v>
      </c>
      <c r="M127" s="83">
        <v>0.08</v>
      </c>
      <c r="N127" s="83">
        <v>0.71</v>
      </c>
      <c r="O127" s="83">
        <v>0.72</v>
      </c>
      <c r="P127" s="83">
        <v>4.8</v>
      </c>
      <c r="Q127" s="83">
        <v>35.6</v>
      </c>
    </row>
    <row r="128" spans="1:17" ht="30.75" thickBot="1" x14ac:dyDescent="0.3">
      <c r="A128" s="67" t="s">
        <v>143</v>
      </c>
      <c r="B128" s="65">
        <v>200</v>
      </c>
      <c r="C128" s="66" t="s">
        <v>21</v>
      </c>
      <c r="D128" s="14">
        <v>0.04</v>
      </c>
      <c r="E128" s="14">
        <v>0</v>
      </c>
      <c r="F128" s="14">
        <v>24.76</v>
      </c>
      <c r="G128" s="14">
        <v>94.2</v>
      </c>
      <c r="H128" s="14">
        <v>6.4</v>
      </c>
      <c r="I128" s="14">
        <v>0</v>
      </c>
      <c r="J128" s="14">
        <v>3.6</v>
      </c>
      <c r="K128" s="14">
        <v>0.18</v>
      </c>
      <c r="L128" s="14">
        <v>0.01</v>
      </c>
      <c r="M128" s="14">
        <v>0.03</v>
      </c>
      <c r="N128" s="14">
        <v>0</v>
      </c>
      <c r="O128" s="14">
        <v>0</v>
      </c>
      <c r="P128" s="14">
        <v>0</v>
      </c>
      <c r="Q128" s="14">
        <v>1.08</v>
      </c>
    </row>
    <row r="129" spans="1:17" ht="18" customHeight="1" thickBot="1" x14ac:dyDescent="0.3">
      <c r="A129" s="67"/>
      <c r="B129" s="65">
        <v>50</v>
      </c>
      <c r="C129" s="66" t="s">
        <v>50</v>
      </c>
      <c r="D129" s="66">
        <v>3.35</v>
      </c>
      <c r="E129" s="65">
        <v>0.35</v>
      </c>
      <c r="F129" s="66">
        <v>25.15</v>
      </c>
      <c r="G129" s="65">
        <v>120</v>
      </c>
      <c r="H129" s="65">
        <v>62.5</v>
      </c>
      <c r="I129" s="65">
        <v>20.6</v>
      </c>
      <c r="J129" s="65">
        <v>43.5</v>
      </c>
      <c r="K129" s="66">
        <v>0.02</v>
      </c>
      <c r="L129" s="66">
        <v>0.06</v>
      </c>
      <c r="M129" s="66">
        <v>0.15</v>
      </c>
      <c r="N129" s="66">
        <v>0</v>
      </c>
      <c r="O129" s="66">
        <v>0.84</v>
      </c>
      <c r="P129" s="66">
        <v>0.4</v>
      </c>
      <c r="Q129" s="66">
        <v>0</v>
      </c>
    </row>
    <row r="130" spans="1:17" ht="16.5" thickBot="1" x14ac:dyDescent="0.3">
      <c r="A130" s="67"/>
      <c r="B130" s="65">
        <v>30</v>
      </c>
      <c r="C130" s="66" t="s">
        <v>49</v>
      </c>
      <c r="D130" s="66">
        <v>1.5</v>
      </c>
      <c r="E130" s="65">
        <v>0.3</v>
      </c>
      <c r="F130" s="66">
        <v>12.75</v>
      </c>
      <c r="G130" s="65">
        <v>61</v>
      </c>
      <c r="H130" s="65">
        <v>21.9</v>
      </c>
      <c r="I130" s="65">
        <v>12</v>
      </c>
      <c r="J130" s="65">
        <v>47.4</v>
      </c>
      <c r="K130" s="66">
        <v>0.84</v>
      </c>
      <c r="L130" s="66">
        <v>0.12</v>
      </c>
      <c r="M130" s="66">
        <v>0.09</v>
      </c>
      <c r="N130" s="66">
        <v>0</v>
      </c>
      <c r="O130" s="66">
        <v>0.66</v>
      </c>
      <c r="P130" s="66">
        <v>0.6</v>
      </c>
      <c r="Q130" s="66">
        <v>0</v>
      </c>
    </row>
    <row r="131" spans="1:17" ht="16.5" customHeight="1" thickBot="1" x14ac:dyDescent="0.3">
      <c r="A131" s="245" t="s">
        <v>80</v>
      </c>
      <c r="B131" s="246"/>
      <c r="C131" s="247"/>
      <c r="D131" s="86">
        <f t="shared" ref="D131:Q131" si="41">SUM(D124:D130)</f>
        <v>29.23</v>
      </c>
      <c r="E131" s="86">
        <f t="shared" si="41"/>
        <v>31.230000000000004</v>
      </c>
      <c r="F131" s="86">
        <f t="shared" si="41"/>
        <v>118.75999999999999</v>
      </c>
      <c r="G131" s="86">
        <f t="shared" si="41"/>
        <v>829.2</v>
      </c>
      <c r="H131" s="86">
        <f t="shared" si="41"/>
        <v>285.81999999999994</v>
      </c>
      <c r="I131" s="86">
        <f t="shared" si="41"/>
        <v>167.78</v>
      </c>
      <c r="J131" s="86">
        <f t="shared" si="41"/>
        <v>719.06</v>
      </c>
      <c r="K131" s="86">
        <f t="shared" si="41"/>
        <v>5.9699999999999989</v>
      </c>
      <c r="L131" s="86">
        <f t="shared" si="41"/>
        <v>0.46</v>
      </c>
      <c r="M131" s="86">
        <f t="shared" si="41"/>
        <v>0.64</v>
      </c>
      <c r="N131" s="86">
        <f t="shared" si="41"/>
        <v>1.1200000000000001</v>
      </c>
      <c r="O131" s="86">
        <f t="shared" si="41"/>
        <v>15.120000000000001</v>
      </c>
      <c r="P131" s="86">
        <f t="shared" si="41"/>
        <v>23.900000000000002</v>
      </c>
      <c r="Q131" s="86">
        <f t="shared" si="41"/>
        <v>49.89</v>
      </c>
    </row>
    <row r="132" spans="1:17" ht="15" customHeight="1" thickBot="1" x14ac:dyDescent="0.3">
      <c r="A132" s="242" t="s">
        <v>66</v>
      </c>
      <c r="B132" s="243"/>
      <c r="C132" s="244"/>
      <c r="D132" s="68">
        <f t="shared" ref="D132:Q132" si="42">D120+D131</f>
        <v>49.629999999999995</v>
      </c>
      <c r="E132" s="68">
        <f t="shared" si="42"/>
        <v>50.930000000000007</v>
      </c>
      <c r="F132" s="68">
        <f t="shared" si="42"/>
        <v>208.66</v>
      </c>
      <c r="G132" s="68">
        <f t="shared" si="42"/>
        <v>1452.8000000000002</v>
      </c>
      <c r="H132" s="68">
        <f t="shared" si="42"/>
        <v>763.61999999999989</v>
      </c>
      <c r="I132" s="68">
        <f t="shared" si="42"/>
        <v>298.18</v>
      </c>
      <c r="J132" s="68">
        <f t="shared" si="42"/>
        <v>1388.26</v>
      </c>
      <c r="K132" s="68">
        <f t="shared" si="42"/>
        <v>9.7399999999999984</v>
      </c>
      <c r="L132" s="68">
        <f t="shared" si="42"/>
        <v>0.83000000000000007</v>
      </c>
      <c r="M132" s="68">
        <f t="shared" si="42"/>
        <v>1.05</v>
      </c>
      <c r="N132" s="68">
        <f t="shared" si="42"/>
        <v>1.2100000000000002</v>
      </c>
      <c r="O132" s="68">
        <f t="shared" si="42"/>
        <v>22.27</v>
      </c>
      <c r="P132" s="68">
        <f t="shared" si="42"/>
        <v>32.78</v>
      </c>
      <c r="Q132" s="68">
        <f t="shared" si="42"/>
        <v>50.68</v>
      </c>
    </row>
    <row r="134" spans="1:17" ht="16.5" thickBot="1" x14ac:dyDescent="0.3">
      <c r="A134" s="16" t="s">
        <v>30</v>
      </c>
      <c r="B134" s="17"/>
      <c r="C134" s="16" t="s">
        <v>142</v>
      </c>
      <c r="D134" s="17"/>
      <c r="E134" s="17"/>
      <c r="F134" s="17"/>
      <c r="G134" s="17"/>
      <c r="H134" s="17"/>
      <c r="I134" s="17"/>
      <c r="J134" s="17"/>
      <c r="K134" s="18"/>
      <c r="L134" s="17"/>
      <c r="M134" s="17"/>
      <c r="N134" s="17"/>
      <c r="O134" s="17"/>
      <c r="P134" s="17"/>
      <c r="Q134" s="17"/>
    </row>
    <row r="135" spans="1:17" ht="16.5" thickBot="1" x14ac:dyDescent="0.3">
      <c r="A135" s="226" t="s">
        <v>58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8"/>
    </row>
    <row r="136" spans="1:17" ht="16.5" thickBot="1" x14ac:dyDescent="0.3">
      <c r="A136" s="38" t="s">
        <v>0</v>
      </c>
      <c r="B136" s="229" t="s">
        <v>1</v>
      </c>
      <c r="C136" s="229" t="s">
        <v>2</v>
      </c>
      <c r="D136" s="229" t="s">
        <v>3</v>
      </c>
      <c r="E136" s="229" t="s">
        <v>4</v>
      </c>
      <c r="F136" s="229" t="s">
        <v>5</v>
      </c>
      <c r="G136" s="229" t="s">
        <v>6</v>
      </c>
      <c r="H136" s="231" t="s">
        <v>7</v>
      </c>
      <c r="I136" s="232"/>
      <c r="J136" s="232"/>
      <c r="K136" s="232"/>
      <c r="L136" s="231" t="s">
        <v>8</v>
      </c>
      <c r="M136" s="232"/>
      <c r="N136" s="232"/>
      <c r="O136" s="232"/>
      <c r="P136" s="232"/>
      <c r="Q136" s="233"/>
    </row>
    <row r="137" spans="1:17" ht="38.25" customHeight="1" thickBot="1" x14ac:dyDescent="0.3">
      <c r="A137" s="39"/>
      <c r="B137" s="230"/>
      <c r="C137" s="230"/>
      <c r="D137" s="230"/>
      <c r="E137" s="230"/>
      <c r="F137" s="230"/>
      <c r="G137" s="230"/>
      <c r="H137" s="40" t="s">
        <v>9</v>
      </c>
      <c r="I137" s="40" t="s">
        <v>10</v>
      </c>
      <c r="J137" s="40" t="s">
        <v>90</v>
      </c>
      <c r="K137" s="40" t="s">
        <v>11</v>
      </c>
      <c r="L137" s="40" t="s">
        <v>12</v>
      </c>
      <c r="M137" s="40" t="s">
        <v>13</v>
      </c>
      <c r="N137" s="40" t="s">
        <v>91</v>
      </c>
      <c r="O137" s="40" t="s">
        <v>92</v>
      </c>
      <c r="P137" s="40" t="s">
        <v>93</v>
      </c>
      <c r="Q137" s="40" t="s">
        <v>14</v>
      </c>
    </row>
    <row r="138" spans="1:17" ht="30.75" customHeight="1" thickBot="1" x14ac:dyDescent="0.3">
      <c r="A138" s="42" t="s">
        <v>117</v>
      </c>
      <c r="B138" s="46" t="s">
        <v>116</v>
      </c>
      <c r="C138" s="10" t="s">
        <v>69</v>
      </c>
      <c r="D138" s="10">
        <v>23.7</v>
      </c>
      <c r="E138" s="10">
        <v>35.4</v>
      </c>
      <c r="F138" s="10">
        <v>4.3</v>
      </c>
      <c r="G138" s="10">
        <v>432.3</v>
      </c>
      <c r="H138" s="10">
        <v>189.6</v>
      </c>
      <c r="I138" s="10">
        <v>32.4</v>
      </c>
      <c r="J138" s="10">
        <v>433.1</v>
      </c>
      <c r="K138" s="10">
        <v>4.8</v>
      </c>
      <c r="L138" s="10">
        <v>0.16</v>
      </c>
      <c r="M138" s="10">
        <v>0.56000000000000005</v>
      </c>
      <c r="N138" s="10">
        <v>566.1</v>
      </c>
      <c r="O138" s="10">
        <v>1.4</v>
      </c>
      <c r="P138" s="10">
        <v>8.4</v>
      </c>
      <c r="Q138" s="10">
        <v>0.4</v>
      </c>
    </row>
    <row r="139" spans="1:17" ht="32.25" customHeight="1" thickBot="1" x14ac:dyDescent="0.3">
      <c r="A139" s="43" t="s">
        <v>67</v>
      </c>
      <c r="B139" s="45" t="s">
        <v>72</v>
      </c>
      <c r="C139" s="10" t="s">
        <v>70</v>
      </c>
      <c r="D139" s="10">
        <v>9.9</v>
      </c>
      <c r="E139" s="10">
        <v>16.5</v>
      </c>
      <c r="F139" s="10">
        <v>33.96</v>
      </c>
      <c r="G139" s="10">
        <v>328</v>
      </c>
      <c r="H139" s="11">
        <v>239.6</v>
      </c>
      <c r="I139" s="11">
        <v>30</v>
      </c>
      <c r="J139" s="11">
        <v>250.15</v>
      </c>
      <c r="K139" s="11">
        <v>1.5</v>
      </c>
      <c r="L139" s="11">
        <v>0.09</v>
      </c>
      <c r="M139" s="11">
        <v>0.1</v>
      </c>
      <c r="N139" s="11">
        <v>0.01</v>
      </c>
      <c r="O139" s="11">
        <v>6.09</v>
      </c>
      <c r="P139" s="11">
        <v>5</v>
      </c>
      <c r="Q139" s="11">
        <v>0.09</v>
      </c>
    </row>
    <row r="140" spans="1:17" ht="16.5" thickBot="1" x14ac:dyDescent="0.3">
      <c r="A140" s="43" t="s">
        <v>68</v>
      </c>
      <c r="B140" s="45">
        <v>200</v>
      </c>
      <c r="C140" s="10" t="s">
        <v>71</v>
      </c>
      <c r="D140" s="10">
        <v>0.1</v>
      </c>
      <c r="E140" s="10">
        <v>0.03</v>
      </c>
      <c r="F140" s="10">
        <v>9.9</v>
      </c>
      <c r="G140" s="10">
        <v>35</v>
      </c>
      <c r="H140" s="11">
        <v>0.26</v>
      </c>
      <c r="I140" s="11">
        <v>0</v>
      </c>
      <c r="J140" s="11">
        <v>0</v>
      </c>
      <c r="K140" s="11">
        <v>0.03</v>
      </c>
      <c r="L140" s="11">
        <v>0</v>
      </c>
      <c r="M140" s="11">
        <v>0</v>
      </c>
      <c r="N140" s="11">
        <v>0</v>
      </c>
      <c r="O140" s="11">
        <v>0</v>
      </c>
      <c r="P140" s="11">
        <v>7.0000000000000007E-2</v>
      </c>
      <c r="Q140" s="11">
        <v>0</v>
      </c>
    </row>
    <row r="141" spans="1:17" ht="16.5" thickBot="1" x14ac:dyDescent="0.3">
      <c r="A141" s="248" t="s">
        <v>64</v>
      </c>
      <c r="B141" s="249"/>
      <c r="C141" s="250"/>
      <c r="D141" s="37">
        <f>SUM(D138:D140)</f>
        <v>33.700000000000003</v>
      </c>
      <c r="E141" s="37">
        <f t="shared" ref="E141" si="43">SUM(E138:E140)</f>
        <v>51.93</v>
      </c>
      <c r="F141" s="37">
        <f t="shared" ref="F141" si="44">SUM(F138:F140)</f>
        <v>48.16</v>
      </c>
      <c r="G141" s="37">
        <f t="shared" ref="G141" si="45">SUM(G138:G140)</f>
        <v>795.3</v>
      </c>
      <c r="H141" s="37">
        <f t="shared" ref="H141" si="46">SUM(H138:H140)</f>
        <v>429.46</v>
      </c>
      <c r="I141" s="37">
        <f t="shared" ref="I141:J141" si="47">SUM(I138:I140)</f>
        <v>62.4</v>
      </c>
      <c r="J141" s="49">
        <f t="shared" si="47"/>
        <v>683.25</v>
      </c>
      <c r="K141" s="37">
        <f t="shared" ref="K141" si="48">SUM(K138:K140)</f>
        <v>6.33</v>
      </c>
      <c r="L141" s="37">
        <f t="shared" ref="L141" si="49">SUM(L138:L140)</f>
        <v>0.25</v>
      </c>
      <c r="M141" s="37">
        <f t="shared" ref="M141:P141" si="50">SUM(M138:M140)</f>
        <v>0.66</v>
      </c>
      <c r="N141" s="49">
        <f t="shared" si="50"/>
        <v>566.11</v>
      </c>
      <c r="O141" s="49">
        <f t="shared" si="50"/>
        <v>7.49</v>
      </c>
      <c r="P141" s="49">
        <f t="shared" si="50"/>
        <v>13.47</v>
      </c>
      <c r="Q141" s="37">
        <f t="shared" ref="Q141" si="51">SUM(Q138:Q140)</f>
        <v>0.49</v>
      </c>
    </row>
    <row r="142" spans="1:17" ht="16.5" thickBot="1" x14ac:dyDescent="0.3">
      <c r="A142" s="202" t="s">
        <v>65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4"/>
    </row>
    <row r="143" spans="1:17" ht="16.5" thickBot="1" x14ac:dyDescent="0.3">
      <c r="A143" s="19" t="s">
        <v>0</v>
      </c>
      <c r="B143" s="216" t="s">
        <v>1</v>
      </c>
      <c r="C143" s="216" t="s">
        <v>2</v>
      </c>
      <c r="D143" s="216" t="s">
        <v>3</v>
      </c>
      <c r="E143" s="216" t="s">
        <v>4</v>
      </c>
      <c r="F143" s="216" t="s">
        <v>5</v>
      </c>
      <c r="G143" s="216" t="s">
        <v>6</v>
      </c>
      <c r="H143" s="218" t="s">
        <v>7</v>
      </c>
      <c r="I143" s="219"/>
      <c r="J143" s="219"/>
      <c r="K143" s="220"/>
      <c r="L143" s="218" t="s">
        <v>8</v>
      </c>
      <c r="M143" s="219"/>
      <c r="N143" s="219"/>
      <c r="O143" s="219"/>
      <c r="P143" s="219"/>
      <c r="Q143" s="220"/>
    </row>
    <row r="144" spans="1:17" ht="31.5" customHeight="1" thickBot="1" x14ac:dyDescent="0.3">
      <c r="A144" s="20"/>
      <c r="B144" s="217"/>
      <c r="C144" s="217"/>
      <c r="D144" s="217"/>
      <c r="E144" s="217"/>
      <c r="F144" s="217"/>
      <c r="G144" s="265"/>
      <c r="H144" s="41" t="s">
        <v>9</v>
      </c>
      <c r="I144" s="48" t="s">
        <v>10</v>
      </c>
      <c r="J144" s="48" t="s">
        <v>90</v>
      </c>
      <c r="K144" s="48" t="s">
        <v>11</v>
      </c>
      <c r="L144" s="48" t="s">
        <v>12</v>
      </c>
      <c r="M144" s="48" t="s">
        <v>13</v>
      </c>
      <c r="N144" s="48" t="s">
        <v>91</v>
      </c>
      <c r="O144" s="48" t="s">
        <v>92</v>
      </c>
      <c r="P144" s="48" t="s">
        <v>93</v>
      </c>
      <c r="Q144" s="48" t="s">
        <v>14</v>
      </c>
    </row>
    <row r="145" spans="1:17" ht="33" customHeight="1" thickBot="1" x14ac:dyDescent="0.3">
      <c r="A145" s="9" t="s">
        <v>31</v>
      </c>
      <c r="B145" s="15" t="s">
        <v>96</v>
      </c>
      <c r="C145" s="10" t="s">
        <v>89</v>
      </c>
      <c r="D145" s="3">
        <v>1.6</v>
      </c>
      <c r="E145" s="3">
        <v>9</v>
      </c>
      <c r="F145" s="3">
        <v>7</v>
      </c>
      <c r="G145" s="3">
        <v>116</v>
      </c>
      <c r="H145" s="3">
        <v>53</v>
      </c>
      <c r="I145" s="3">
        <v>23.2</v>
      </c>
      <c r="J145" s="3">
        <v>72.5</v>
      </c>
      <c r="K145" s="3">
        <v>1.26</v>
      </c>
      <c r="L145" s="3">
        <v>0.06</v>
      </c>
      <c r="M145" s="3">
        <v>0.06</v>
      </c>
      <c r="N145" s="3">
        <v>0</v>
      </c>
      <c r="O145" s="3">
        <v>3.5</v>
      </c>
      <c r="P145" s="3">
        <v>0.6</v>
      </c>
      <c r="Q145" s="3">
        <v>7.6</v>
      </c>
    </row>
    <row r="146" spans="1:17" ht="48" customHeight="1" thickBot="1" x14ac:dyDescent="0.3">
      <c r="A146" s="12" t="s">
        <v>37</v>
      </c>
      <c r="B146" s="14" t="s">
        <v>97</v>
      </c>
      <c r="C146" s="13" t="s">
        <v>184</v>
      </c>
      <c r="D146" s="3">
        <v>2.6</v>
      </c>
      <c r="E146" s="3">
        <v>6.4</v>
      </c>
      <c r="F146" s="3">
        <v>18.5</v>
      </c>
      <c r="G146" s="3">
        <v>144</v>
      </c>
      <c r="H146" s="3">
        <v>18.7</v>
      </c>
      <c r="I146" s="3">
        <v>27</v>
      </c>
      <c r="J146" s="3">
        <v>185.9</v>
      </c>
      <c r="K146" s="3">
        <v>1.02</v>
      </c>
      <c r="L146" s="3">
        <v>0.09</v>
      </c>
      <c r="M146" s="3">
        <v>7.0000000000000007E-2</v>
      </c>
      <c r="N146" s="3">
        <v>0.33</v>
      </c>
      <c r="O146" s="3">
        <v>3.1</v>
      </c>
      <c r="P146" s="3">
        <v>7.3</v>
      </c>
      <c r="Q146" s="3">
        <v>8.0399999999999991</v>
      </c>
    </row>
    <row r="147" spans="1:17" ht="45.75" thickBot="1" x14ac:dyDescent="0.3">
      <c r="A147" s="12" t="s">
        <v>38</v>
      </c>
      <c r="B147" s="14" t="s">
        <v>97</v>
      </c>
      <c r="C147" s="69" t="s">
        <v>157</v>
      </c>
      <c r="D147" s="3">
        <v>22.5</v>
      </c>
      <c r="E147" s="3">
        <v>24.2</v>
      </c>
      <c r="F147" s="3">
        <v>24.4</v>
      </c>
      <c r="G147" s="3">
        <v>406</v>
      </c>
      <c r="H147" s="3">
        <v>9.56</v>
      </c>
      <c r="I147" s="3">
        <v>8.6300000000000008</v>
      </c>
      <c r="J147" s="3">
        <v>360</v>
      </c>
      <c r="K147" s="3">
        <v>0.42</v>
      </c>
      <c r="L147" s="3">
        <v>0.01</v>
      </c>
      <c r="M147" s="3">
        <v>7.0000000000000001E-3</v>
      </c>
      <c r="N147" s="3">
        <v>0.112</v>
      </c>
      <c r="O147" s="3">
        <v>4.68</v>
      </c>
      <c r="P147" s="3">
        <v>21.36</v>
      </c>
      <c r="Q147" s="3">
        <v>1.92</v>
      </c>
    </row>
    <row r="148" spans="1:17" ht="30.75" thickBot="1" x14ac:dyDescent="0.3">
      <c r="A148" s="67" t="s">
        <v>143</v>
      </c>
      <c r="B148" s="65">
        <v>200</v>
      </c>
      <c r="C148" s="66" t="s">
        <v>21</v>
      </c>
      <c r="D148" s="14">
        <v>0.04</v>
      </c>
      <c r="E148" s="14">
        <v>0</v>
      </c>
      <c r="F148" s="14">
        <v>24.76</v>
      </c>
      <c r="G148" s="14">
        <v>94.2</v>
      </c>
      <c r="H148" s="14">
        <v>6.4</v>
      </c>
      <c r="I148" s="14">
        <v>0</v>
      </c>
      <c r="J148" s="14">
        <v>3.6</v>
      </c>
      <c r="K148" s="14">
        <v>0.18</v>
      </c>
      <c r="L148" s="14">
        <v>0.01</v>
      </c>
      <c r="M148" s="14">
        <v>0.03</v>
      </c>
      <c r="N148" s="14">
        <v>0</v>
      </c>
      <c r="O148" s="14">
        <v>0</v>
      </c>
      <c r="P148" s="14">
        <v>0</v>
      </c>
      <c r="Q148" s="14">
        <v>1.08</v>
      </c>
    </row>
    <row r="149" spans="1:17" ht="16.5" thickBot="1" x14ac:dyDescent="0.3">
      <c r="A149" s="6"/>
      <c r="B149" s="5">
        <v>50</v>
      </c>
      <c r="C149" s="4" t="s">
        <v>50</v>
      </c>
      <c r="D149" s="4">
        <v>3.35</v>
      </c>
      <c r="E149" s="5">
        <v>0.35</v>
      </c>
      <c r="F149" s="4">
        <v>25.15</v>
      </c>
      <c r="G149" s="5">
        <v>120</v>
      </c>
      <c r="H149" s="5">
        <v>62.5</v>
      </c>
      <c r="I149" s="5">
        <v>20.6</v>
      </c>
      <c r="J149" s="5">
        <v>43.5</v>
      </c>
      <c r="K149" s="4">
        <v>0.02</v>
      </c>
      <c r="L149" s="4">
        <v>0.06</v>
      </c>
      <c r="M149" s="4">
        <v>0.15</v>
      </c>
      <c r="N149" s="4">
        <v>0</v>
      </c>
      <c r="O149" s="4">
        <v>0.84</v>
      </c>
      <c r="P149" s="4">
        <v>0.4</v>
      </c>
      <c r="Q149" s="4">
        <v>0</v>
      </c>
    </row>
    <row r="150" spans="1:17" ht="16.5" thickBot="1" x14ac:dyDescent="0.3">
      <c r="A150" s="6"/>
      <c r="B150" s="5">
        <v>30</v>
      </c>
      <c r="C150" s="4" t="s">
        <v>49</v>
      </c>
      <c r="D150" s="4">
        <v>1.5</v>
      </c>
      <c r="E150" s="5">
        <v>0.3</v>
      </c>
      <c r="F150" s="4">
        <v>12.75</v>
      </c>
      <c r="G150" s="5">
        <v>61</v>
      </c>
      <c r="H150" s="5">
        <v>21.9</v>
      </c>
      <c r="I150" s="5">
        <v>12</v>
      </c>
      <c r="J150" s="5">
        <v>47.4</v>
      </c>
      <c r="K150" s="4">
        <v>0.84</v>
      </c>
      <c r="L150" s="4">
        <v>0.12</v>
      </c>
      <c r="M150" s="4">
        <v>0.09</v>
      </c>
      <c r="N150" s="4">
        <v>0</v>
      </c>
      <c r="O150" s="4">
        <v>0.66</v>
      </c>
      <c r="P150" s="4">
        <v>0.6</v>
      </c>
      <c r="Q150" s="4">
        <v>0</v>
      </c>
    </row>
    <row r="151" spans="1:17" ht="16.5" thickBot="1" x14ac:dyDescent="0.3">
      <c r="A151" s="218" t="s">
        <v>18</v>
      </c>
      <c r="B151" s="219"/>
      <c r="C151" s="220"/>
      <c r="D151" s="28">
        <f t="shared" ref="D151:Q151" si="52">SUM(D145:D150)</f>
        <v>31.59</v>
      </c>
      <c r="E151" s="28">
        <f t="shared" si="52"/>
        <v>40.25</v>
      </c>
      <c r="F151" s="28">
        <f t="shared" si="52"/>
        <v>112.56</v>
      </c>
      <c r="G151" s="28">
        <f t="shared" si="52"/>
        <v>941.2</v>
      </c>
      <c r="H151" s="28">
        <f t="shared" si="52"/>
        <v>172.06000000000003</v>
      </c>
      <c r="I151" s="28">
        <f t="shared" si="52"/>
        <v>91.43</v>
      </c>
      <c r="J151" s="28">
        <f t="shared" si="52"/>
        <v>712.9</v>
      </c>
      <c r="K151" s="28">
        <f t="shared" si="52"/>
        <v>3.74</v>
      </c>
      <c r="L151" s="28">
        <f t="shared" si="52"/>
        <v>0.35</v>
      </c>
      <c r="M151" s="28">
        <f t="shared" si="52"/>
        <v>0.40700000000000003</v>
      </c>
      <c r="N151" s="28">
        <f t="shared" si="52"/>
        <v>0.442</v>
      </c>
      <c r="O151" s="28">
        <f t="shared" si="52"/>
        <v>12.78</v>
      </c>
      <c r="P151" s="28">
        <f t="shared" si="52"/>
        <v>30.259999999999998</v>
      </c>
      <c r="Q151" s="29">
        <f t="shared" si="52"/>
        <v>18.64</v>
      </c>
    </row>
    <row r="152" spans="1:17" ht="16.5" thickBot="1" x14ac:dyDescent="0.3">
      <c r="A152" s="205" t="s">
        <v>66</v>
      </c>
      <c r="B152" s="206"/>
      <c r="C152" s="207"/>
      <c r="D152" s="7">
        <f t="shared" ref="D152:Q152" si="53">D141+D151</f>
        <v>65.290000000000006</v>
      </c>
      <c r="E152" s="7">
        <f t="shared" si="53"/>
        <v>92.18</v>
      </c>
      <c r="F152" s="7">
        <f t="shared" si="53"/>
        <v>160.72</v>
      </c>
      <c r="G152" s="7">
        <f t="shared" si="53"/>
        <v>1736.5</v>
      </c>
      <c r="H152" s="7">
        <f t="shared" si="53"/>
        <v>601.52</v>
      </c>
      <c r="I152" s="7">
        <f t="shared" si="53"/>
        <v>153.83000000000001</v>
      </c>
      <c r="J152" s="7">
        <f t="shared" si="53"/>
        <v>1396.15</v>
      </c>
      <c r="K152" s="7">
        <f t="shared" si="53"/>
        <v>10.07</v>
      </c>
      <c r="L152" s="7">
        <f t="shared" si="53"/>
        <v>0.6</v>
      </c>
      <c r="M152" s="7">
        <f t="shared" si="53"/>
        <v>1.0670000000000002</v>
      </c>
      <c r="N152" s="119">
        <f t="shared" si="53"/>
        <v>566.55200000000002</v>
      </c>
      <c r="O152" s="7">
        <f t="shared" si="53"/>
        <v>20.27</v>
      </c>
      <c r="P152" s="7">
        <f t="shared" si="53"/>
        <v>43.73</v>
      </c>
      <c r="Q152" s="7">
        <f t="shared" si="53"/>
        <v>19.13</v>
      </c>
    </row>
    <row r="154" spans="1:17" ht="16.5" thickBot="1" x14ac:dyDescent="0.3">
      <c r="A154" s="163" t="s">
        <v>41</v>
      </c>
      <c r="B154" s="164"/>
      <c r="C154" s="163" t="s">
        <v>134</v>
      </c>
      <c r="D154" s="164"/>
      <c r="E154" s="164"/>
      <c r="F154" s="164"/>
      <c r="G154" s="164"/>
      <c r="H154" s="164"/>
      <c r="I154" s="164"/>
      <c r="J154" s="164"/>
      <c r="K154" s="165"/>
      <c r="L154" s="164"/>
      <c r="M154" s="164"/>
      <c r="N154" s="164"/>
      <c r="O154" s="164"/>
      <c r="P154" s="164"/>
      <c r="Q154" s="164"/>
    </row>
    <row r="155" spans="1:17" ht="16.5" thickBot="1" x14ac:dyDescent="0.3">
      <c r="A155" s="208" t="s">
        <v>58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10"/>
    </row>
    <row r="156" spans="1:17" ht="16.5" thickBot="1" x14ac:dyDescent="0.3">
      <c r="A156" s="182" t="s">
        <v>0</v>
      </c>
      <c r="B156" s="211" t="s">
        <v>1</v>
      </c>
      <c r="C156" s="211" t="s">
        <v>2</v>
      </c>
      <c r="D156" s="211" t="s">
        <v>3</v>
      </c>
      <c r="E156" s="211" t="s">
        <v>4</v>
      </c>
      <c r="F156" s="211" t="s">
        <v>5</v>
      </c>
      <c r="G156" s="211" t="s">
        <v>6</v>
      </c>
      <c r="H156" s="213" t="s">
        <v>7</v>
      </c>
      <c r="I156" s="214"/>
      <c r="J156" s="214"/>
      <c r="K156" s="214"/>
      <c r="L156" s="213" t="s">
        <v>8</v>
      </c>
      <c r="M156" s="214"/>
      <c r="N156" s="214"/>
      <c r="O156" s="214"/>
      <c r="P156" s="214"/>
      <c r="Q156" s="215"/>
    </row>
    <row r="157" spans="1:17" ht="45.75" customHeight="1" thickBot="1" x14ac:dyDescent="0.3">
      <c r="A157" s="183"/>
      <c r="B157" s="212"/>
      <c r="C157" s="212"/>
      <c r="D157" s="212"/>
      <c r="E157" s="212"/>
      <c r="F157" s="212"/>
      <c r="G157" s="212"/>
      <c r="H157" s="124" t="s">
        <v>9</v>
      </c>
      <c r="I157" s="124" t="s">
        <v>10</v>
      </c>
      <c r="J157" s="124" t="s">
        <v>90</v>
      </c>
      <c r="K157" s="124" t="s">
        <v>11</v>
      </c>
      <c r="L157" s="124" t="s">
        <v>12</v>
      </c>
      <c r="M157" s="124" t="s">
        <v>13</v>
      </c>
      <c r="N157" s="124" t="s">
        <v>91</v>
      </c>
      <c r="O157" s="124" t="s">
        <v>92</v>
      </c>
      <c r="P157" s="124" t="s">
        <v>93</v>
      </c>
      <c r="Q157" s="124" t="s">
        <v>14</v>
      </c>
    </row>
    <row r="158" spans="1:17" ht="28.9" customHeight="1" thickBot="1" x14ac:dyDescent="0.3">
      <c r="A158" s="166" t="s">
        <v>59</v>
      </c>
      <c r="B158" s="167" t="s">
        <v>114</v>
      </c>
      <c r="C158" s="47" t="s">
        <v>108</v>
      </c>
      <c r="D158" s="47">
        <v>8.8000000000000007</v>
      </c>
      <c r="E158" s="47">
        <v>12.5</v>
      </c>
      <c r="F158" s="47">
        <v>47.7</v>
      </c>
      <c r="G158" s="47">
        <v>338.2</v>
      </c>
      <c r="H158" s="47">
        <v>368.8</v>
      </c>
      <c r="I158" s="47">
        <v>54.2</v>
      </c>
      <c r="J158" s="47">
        <v>514.5</v>
      </c>
      <c r="K158" s="47">
        <v>1.26</v>
      </c>
      <c r="L158" s="47">
        <v>0.11</v>
      </c>
      <c r="M158" s="47">
        <v>0.56000000000000005</v>
      </c>
      <c r="N158" s="47">
        <v>0.17</v>
      </c>
      <c r="O158" s="47">
        <v>0.67</v>
      </c>
      <c r="P158" s="47">
        <v>8.5</v>
      </c>
      <c r="Q158" s="47">
        <v>0.73</v>
      </c>
    </row>
    <row r="159" spans="1:17" ht="20.45" customHeight="1" thickBot="1" x14ac:dyDescent="0.3">
      <c r="A159" s="168" t="s">
        <v>73</v>
      </c>
      <c r="B159" s="169">
        <v>200</v>
      </c>
      <c r="C159" s="47" t="s">
        <v>71</v>
      </c>
      <c r="D159" s="47">
        <v>0.1</v>
      </c>
      <c r="E159" s="47">
        <v>0.03</v>
      </c>
      <c r="F159" s="47">
        <v>9.9</v>
      </c>
      <c r="G159" s="47">
        <v>35</v>
      </c>
      <c r="H159" s="125">
        <v>0.26</v>
      </c>
      <c r="I159" s="125">
        <v>0</v>
      </c>
      <c r="J159" s="125">
        <v>0</v>
      </c>
      <c r="K159" s="125">
        <v>0.03</v>
      </c>
      <c r="L159" s="125">
        <v>0</v>
      </c>
      <c r="M159" s="125">
        <v>0</v>
      </c>
      <c r="N159" s="125">
        <v>0</v>
      </c>
      <c r="O159" s="125">
        <v>0</v>
      </c>
      <c r="P159" s="125">
        <v>7.0000000000000007E-2</v>
      </c>
      <c r="Q159" s="125">
        <v>0</v>
      </c>
    </row>
    <row r="160" spans="1:17" ht="26.25" thickBot="1" x14ac:dyDescent="0.3">
      <c r="A160" s="168" t="s">
        <v>68</v>
      </c>
      <c r="B160" s="169" t="s">
        <v>79</v>
      </c>
      <c r="C160" s="47" t="s">
        <v>78</v>
      </c>
      <c r="D160" s="47">
        <v>7.6</v>
      </c>
      <c r="E160" s="47">
        <v>4.3</v>
      </c>
      <c r="F160" s="47">
        <v>23.7</v>
      </c>
      <c r="G160" s="47">
        <v>168</v>
      </c>
      <c r="H160" s="125">
        <v>153.1</v>
      </c>
      <c r="I160" s="125">
        <v>23.2</v>
      </c>
      <c r="J160" s="125">
        <v>217</v>
      </c>
      <c r="K160" s="125">
        <v>1.04</v>
      </c>
      <c r="L160" s="125">
        <v>7.0000000000000007E-2</v>
      </c>
      <c r="M160" s="125">
        <v>0.08</v>
      </c>
      <c r="N160" s="125">
        <v>0.15</v>
      </c>
      <c r="O160" s="125">
        <v>5.45</v>
      </c>
      <c r="P160" s="125">
        <v>4.29</v>
      </c>
      <c r="Q160" s="125">
        <v>0.09</v>
      </c>
    </row>
    <row r="161" spans="1:17" ht="16.5" thickBot="1" x14ac:dyDescent="0.3">
      <c r="A161" s="193" t="s">
        <v>64</v>
      </c>
      <c r="B161" s="194"/>
      <c r="C161" s="195"/>
      <c r="D161" s="184">
        <f>SUM(D158:D160)</f>
        <v>16.5</v>
      </c>
      <c r="E161" s="184">
        <f t="shared" ref="E161" si="54">SUM(E158:E160)</f>
        <v>16.829999999999998</v>
      </c>
      <c r="F161" s="184">
        <f t="shared" ref="F161" si="55">SUM(F158:F160)</f>
        <v>81.3</v>
      </c>
      <c r="G161" s="184">
        <f t="shared" ref="G161" si="56">SUM(G158:G160)</f>
        <v>541.20000000000005</v>
      </c>
      <c r="H161" s="184">
        <f t="shared" ref="H161" si="57">SUM(H158:H160)</f>
        <v>522.16</v>
      </c>
      <c r="I161" s="184">
        <f t="shared" ref="I161:J161" si="58">SUM(I158:I160)</f>
        <v>77.400000000000006</v>
      </c>
      <c r="J161" s="184">
        <f t="shared" si="58"/>
        <v>731.5</v>
      </c>
      <c r="K161" s="184">
        <f t="shared" ref="K161" si="59">SUM(K158:K160)</f>
        <v>2.33</v>
      </c>
      <c r="L161" s="184">
        <f t="shared" ref="L161" si="60">SUM(L158:L160)</f>
        <v>0.18</v>
      </c>
      <c r="M161" s="184">
        <f t="shared" ref="M161:P161" si="61">SUM(M158:M160)</f>
        <v>0.64</v>
      </c>
      <c r="N161" s="184">
        <f t="shared" si="61"/>
        <v>0.32</v>
      </c>
      <c r="O161" s="184">
        <f t="shared" si="61"/>
        <v>6.12</v>
      </c>
      <c r="P161" s="184">
        <f t="shared" si="61"/>
        <v>12.86</v>
      </c>
      <c r="Q161" s="184">
        <f t="shared" ref="Q161" si="62">SUM(Q158:Q160)</f>
        <v>0.82</v>
      </c>
    </row>
    <row r="162" spans="1:17" ht="16.5" thickBot="1" x14ac:dyDescent="0.3">
      <c r="A162" s="196" t="s">
        <v>65</v>
      </c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8"/>
    </row>
    <row r="163" spans="1:17" ht="16.5" thickBot="1" x14ac:dyDescent="0.3">
      <c r="A163" s="185" t="s">
        <v>0</v>
      </c>
      <c r="B163" s="221" t="s">
        <v>1</v>
      </c>
      <c r="C163" s="221" t="s">
        <v>2</v>
      </c>
      <c r="D163" s="221" t="s">
        <v>3</v>
      </c>
      <c r="E163" s="221" t="s">
        <v>4</v>
      </c>
      <c r="F163" s="221" t="s">
        <v>5</v>
      </c>
      <c r="G163" s="221" t="s">
        <v>6</v>
      </c>
      <c r="H163" s="266" t="s">
        <v>7</v>
      </c>
      <c r="I163" s="267"/>
      <c r="J163" s="267"/>
      <c r="K163" s="268"/>
      <c r="L163" s="266" t="s">
        <v>8</v>
      </c>
      <c r="M163" s="267"/>
      <c r="N163" s="267"/>
      <c r="O163" s="267"/>
      <c r="P163" s="267"/>
      <c r="Q163" s="268"/>
    </row>
    <row r="164" spans="1:17" ht="16.5" thickBot="1" x14ac:dyDescent="0.3">
      <c r="A164" s="186"/>
      <c r="B164" s="222"/>
      <c r="C164" s="222"/>
      <c r="D164" s="222"/>
      <c r="E164" s="222"/>
      <c r="F164" s="222"/>
      <c r="G164" s="222"/>
      <c r="H164" s="128" t="s">
        <v>9</v>
      </c>
      <c r="I164" s="184" t="s">
        <v>10</v>
      </c>
      <c r="J164" s="184" t="s">
        <v>90</v>
      </c>
      <c r="K164" s="184" t="s">
        <v>11</v>
      </c>
      <c r="L164" s="184" t="s">
        <v>12</v>
      </c>
      <c r="M164" s="184" t="s">
        <v>13</v>
      </c>
      <c r="N164" s="184" t="s">
        <v>91</v>
      </c>
      <c r="O164" s="184" t="s">
        <v>92</v>
      </c>
      <c r="P164" s="184" t="s">
        <v>93</v>
      </c>
      <c r="Q164" s="184" t="s">
        <v>14</v>
      </c>
    </row>
    <row r="165" spans="1:17" ht="42.6" customHeight="1" thickBot="1" x14ac:dyDescent="0.3">
      <c r="A165" s="71" t="s">
        <v>27</v>
      </c>
      <c r="B165" s="129">
        <v>100</v>
      </c>
      <c r="C165" s="47" t="s">
        <v>163</v>
      </c>
      <c r="D165" s="130">
        <v>2</v>
      </c>
      <c r="E165" s="130">
        <v>4.5999999999999996</v>
      </c>
      <c r="F165" s="130">
        <v>7.1</v>
      </c>
      <c r="G165" s="130">
        <v>77</v>
      </c>
      <c r="H165" s="130">
        <v>23.2</v>
      </c>
      <c r="I165" s="130">
        <v>23.35</v>
      </c>
      <c r="J165" s="130">
        <v>74</v>
      </c>
      <c r="K165" s="130">
        <v>0.73</v>
      </c>
      <c r="L165" s="130">
        <v>0.05</v>
      </c>
      <c r="M165" s="130">
        <v>0.05</v>
      </c>
      <c r="N165" s="130">
        <v>0</v>
      </c>
      <c r="O165" s="130">
        <v>7.9</v>
      </c>
      <c r="P165" s="130">
        <v>1.18</v>
      </c>
      <c r="Q165" s="130">
        <v>3.75</v>
      </c>
    </row>
    <row r="166" spans="1:17" ht="59.25" customHeight="1" thickBot="1" x14ac:dyDescent="0.3">
      <c r="A166" s="176" t="s">
        <v>23</v>
      </c>
      <c r="B166" s="132" t="s">
        <v>97</v>
      </c>
      <c r="C166" s="70" t="s">
        <v>185</v>
      </c>
      <c r="D166" s="130">
        <v>9.6</v>
      </c>
      <c r="E166" s="130">
        <v>5.3</v>
      </c>
      <c r="F166" s="130">
        <v>38.200000000000003</v>
      </c>
      <c r="G166" s="130">
        <v>242</v>
      </c>
      <c r="H166" s="130">
        <v>36.54</v>
      </c>
      <c r="I166" s="130">
        <v>44.46</v>
      </c>
      <c r="J166" s="130">
        <v>212.3</v>
      </c>
      <c r="K166" s="130">
        <v>2.58</v>
      </c>
      <c r="L166" s="130">
        <v>0.17</v>
      </c>
      <c r="M166" s="130">
        <v>0.06</v>
      </c>
      <c r="N166" s="130">
        <v>0.40300000000000002</v>
      </c>
      <c r="O166" s="130">
        <v>3.1</v>
      </c>
      <c r="P166" s="130">
        <v>7.3</v>
      </c>
      <c r="Q166" s="130">
        <v>5.19</v>
      </c>
    </row>
    <row r="167" spans="1:17" ht="15" customHeight="1" thickBot="1" x14ac:dyDescent="0.3">
      <c r="A167" s="176" t="s">
        <v>133</v>
      </c>
      <c r="B167" s="132">
        <v>200</v>
      </c>
      <c r="C167" s="70" t="s">
        <v>128</v>
      </c>
      <c r="D167" s="130">
        <v>2.8</v>
      </c>
      <c r="E167" s="130">
        <v>1.07</v>
      </c>
      <c r="F167" s="130">
        <v>19.600000000000001</v>
      </c>
      <c r="G167" s="130">
        <v>100</v>
      </c>
      <c r="H167" s="130">
        <v>36</v>
      </c>
      <c r="I167" s="130">
        <v>48.15</v>
      </c>
      <c r="J167" s="130">
        <v>110.7</v>
      </c>
      <c r="K167" s="130">
        <v>0.93</v>
      </c>
      <c r="L167" s="130">
        <v>0.13</v>
      </c>
      <c r="M167" s="130">
        <v>0.09</v>
      </c>
      <c r="N167" s="130">
        <v>0.8</v>
      </c>
      <c r="O167" s="130">
        <v>3.9</v>
      </c>
      <c r="P167" s="130">
        <v>2.9</v>
      </c>
      <c r="Q167" s="130">
        <v>4.93</v>
      </c>
    </row>
    <row r="168" spans="1:17" ht="26.25" thickBot="1" x14ac:dyDescent="0.3">
      <c r="A168" s="131" t="s">
        <v>151</v>
      </c>
      <c r="B168" s="118">
        <v>100</v>
      </c>
      <c r="C168" s="125" t="s">
        <v>160</v>
      </c>
      <c r="D168" s="130">
        <v>12.13</v>
      </c>
      <c r="E168" s="130">
        <v>17.399999999999999</v>
      </c>
      <c r="F168" s="130">
        <v>9.86</v>
      </c>
      <c r="G168" s="130">
        <v>245</v>
      </c>
      <c r="H168" s="130">
        <v>70</v>
      </c>
      <c r="I168" s="130">
        <v>19.25</v>
      </c>
      <c r="J168" s="130">
        <v>132.38</v>
      </c>
      <c r="K168" s="130">
        <v>1.26</v>
      </c>
      <c r="L168" s="130">
        <v>0.05</v>
      </c>
      <c r="M168" s="130">
        <v>0.1</v>
      </c>
      <c r="N168" s="130">
        <v>80</v>
      </c>
      <c r="O168" s="130">
        <v>2.8</v>
      </c>
      <c r="P168" s="130">
        <v>9.3000000000000007</v>
      </c>
      <c r="Q168" s="130">
        <v>0.33</v>
      </c>
    </row>
    <row r="169" spans="1:17" ht="26.25" thickBot="1" x14ac:dyDescent="0.3">
      <c r="A169" s="133" t="s">
        <v>143</v>
      </c>
      <c r="B169" s="118">
        <v>200</v>
      </c>
      <c r="C169" s="73" t="s">
        <v>21</v>
      </c>
      <c r="D169" s="132">
        <v>0.04</v>
      </c>
      <c r="E169" s="132">
        <v>0</v>
      </c>
      <c r="F169" s="132">
        <v>24.76</v>
      </c>
      <c r="G169" s="132">
        <v>94.2</v>
      </c>
      <c r="H169" s="132">
        <v>6.4</v>
      </c>
      <c r="I169" s="132">
        <v>0</v>
      </c>
      <c r="J169" s="132">
        <v>3.6</v>
      </c>
      <c r="K169" s="132">
        <v>0.18</v>
      </c>
      <c r="L169" s="132">
        <v>0.01</v>
      </c>
      <c r="M169" s="132">
        <v>0.03</v>
      </c>
      <c r="N169" s="132">
        <v>0</v>
      </c>
      <c r="O169" s="132">
        <v>0</v>
      </c>
      <c r="P169" s="132">
        <v>0</v>
      </c>
      <c r="Q169" s="132">
        <v>1.08</v>
      </c>
    </row>
    <row r="170" spans="1:17" ht="16.5" thickBot="1" x14ac:dyDescent="0.3">
      <c r="A170" s="133"/>
      <c r="B170" s="118">
        <v>50</v>
      </c>
      <c r="C170" s="73" t="s">
        <v>50</v>
      </c>
      <c r="D170" s="73">
        <v>3.35</v>
      </c>
      <c r="E170" s="118">
        <v>0.35</v>
      </c>
      <c r="F170" s="73">
        <v>25.15</v>
      </c>
      <c r="G170" s="118">
        <v>120</v>
      </c>
      <c r="H170" s="118">
        <v>62.5</v>
      </c>
      <c r="I170" s="118">
        <v>20.6</v>
      </c>
      <c r="J170" s="118">
        <v>43.5</v>
      </c>
      <c r="K170" s="73">
        <v>0.02</v>
      </c>
      <c r="L170" s="73">
        <v>0.06</v>
      </c>
      <c r="M170" s="73">
        <v>0.15</v>
      </c>
      <c r="N170" s="73">
        <v>0</v>
      </c>
      <c r="O170" s="73">
        <v>0.84</v>
      </c>
      <c r="P170" s="73">
        <v>0.4</v>
      </c>
      <c r="Q170" s="73">
        <v>0</v>
      </c>
    </row>
    <row r="171" spans="1:17" ht="16.5" thickBot="1" x14ac:dyDescent="0.3">
      <c r="A171" s="133"/>
      <c r="B171" s="118">
        <v>30</v>
      </c>
      <c r="C171" s="73" t="s">
        <v>49</v>
      </c>
      <c r="D171" s="73">
        <v>1.5</v>
      </c>
      <c r="E171" s="118">
        <v>0.3</v>
      </c>
      <c r="F171" s="73">
        <v>12.75</v>
      </c>
      <c r="G171" s="118">
        <v>61</v>
      </c>
      <c r="H171" s="118">
        <v>21.9</v>
      </c>
      <c r="I171" s="118">
        <v>12</v>
      </c>
      <c r="J171" s="118">
        <v>47.4</v>
      </c>
      <c r="K171" s="73">
        <v>0.84</v>
      </c>
      <c r="L171" s="73">
        <v>0.12</v>
      </c>
      <c r="M171" s="73">
        <v>0.09</v>
      </c>
      <c r="N171" s="73">
        <v>0</v>
      </c>
      <c r="O171" s="73">
        <v>0.66</v>
      </c>
      <c r="P171" s="73">
        <v>0.6</v>
      </c>
      <c r="Q171" s="73">
        <v>0</v>
      </c>
    </row>
    <row r="172" spans="1:17" ht="16.5" thickBot="1" x14ac:dyDescent="0.3">
      <c r="A172" s="266" t="s">
        <v>18</v>
      </c>
      <c r="B172" s="267"/>
      <c r="C172" s="268"/>
      <c r="D172" s="187">
        <f t="shared" ref="D172:Q172" si="63">SUM(D165:D171)</f>
        <v>31.42</v>
      </c>
      <c r="E172" s="187">
        <f t="shared" si="63"/>
        <v>29.02</v>
      </c>
      <c r="F172" s="187">
        <f t="shared" si="63"/>
        <v>137.42000000000002</v>
      </c>
      <c r="G172" s="188">
        <v>939.2</v>
      </c>
      <c r="H172" s="189">
        <f t="shared" si="63"/>
        <v>256.54000000000002</v>
      </c>
      <c r="I172" s="190">
        <f t="shared" si="63"/>
        <v>167.81</v>
      </c>
      <c r="J172" s="190">
        <f t="shared" si="63"/>
        <v>623.88</v>
      </c>
      <c r="K172" s="187">
        <f t="shared" si="63"/>
        <v>6.5399999999999991</v>
      </c>
      <c r="L172" s="187">
        <f t="shared" si="63"/>
        <v>0.59000000000000008</v>
      </c>
      <c r="M172" s="191">
        <f t="shared" si="63"/>
        <v>0.57000000000000006</v>
      </c>
      <c r="N172" s="192">
        <f t="shared" si="63"/>
        <v>81.203000000000003</v>
      </c>
      <c r="O172" s="191">
        <f t="shared" si="63"/>
        <v>19.2</v>
      </c>
      <c r="P172" s="191">
        <f t="shared" si="63"/>
        <v>21.68</v>
      </c>
      <c r="Q172" s="191">
        <f t="shared" si="63"/>
        <v>15.280000000000001</v>
      </c>
    </row>
    <row r="173" spans="1:17" ht="16.5" thickBot="1" x14ac:dyDescent="0.3">
      <c r="A173" s="199" t="s">
        <v>66</v>
      </c>
      <c r="B173" s="200"/>
      <c r="C173" s="201"/>
      <c r="D173" s="138">
        <f t="shared" ref="D173:Q173" si="64">D161+D172</f>
        <v>47.92</v>
      </c>
      <c r="E173" s="138">
        <f t="shared" si="64"/>
        <v>45.849999999999994</v>
      </c>
      <c r="F173" s="138">
        <f t="shared" si="64"/>
        <v>218.72000000000003</v>
      </c>
      <c r="G173" s="138">
        <f t="shared" si="64"/>
        <v>1480.4</v>
      </c>
      <c r="H173" s="138">
        <f t="shared" si="64"/>
        <v>778.7</v>
      </c>
      <c r="I173" s="138">
        <f t="shared" si="64"/>
        <v>245.21</v>
      </c>
      <c r="J173" s="138">
        <f t="shared" si="64"/>
        <v>1355.38</v>
      </c>
      <c r="K173" s="138">
        <f t="shared" si="64"/>
        <v>8.8699999999999992</v>
      </c>
      <c r="L173" s="138">
        <f t="shared" si="64"/>
        <v>0.77</v>
      </c>
      <c r="M173" s="138">
        <f t="shared" si="64"/>
        <v>1.21</v>
      </c>
      <c r="N173" s="139">
        <f t="shared" si="64"/>
        <v>81.522999999999996</v>
      </c>
      <c r="O173" s="138">
        <f t="shared" si="64"/>
        <v>25.32</v>
      </c>
      <c r="P173" s="138">
        <f t="shared" si="64"/>
        <v>34.54</v>
      </c>
      <c r="Q173" s="138">
        <f t="shared" si="64"/>
        <v>16.100000000000001</v>
      </c>
    </row>
    <row r="175" spans="1:17" ht="16.5" thickBot="1" x14ac:dyDescent="0.3">
      <c r="A175" s="92" t="s">
        <v>47</v>
      </c>
      <c r="B175" s="93"/>
      <c r="C175" s="92" t="s">
        <v>135</v>
      </c>
      <c r="D175" s="93"/>
      <c r="E175" s="93"/>
      <c r="F175" s="93"/>
      <c r="G175" s="93"/>
      <c r="H175" s="93"/>
      <c r="I175" s="93"/>
      <c r="J175" s="93"/>
      <c r="K175" s="94"/>
      <c r="L175" s="93"/>
      <c r="M175" s="93"/>
      <c r="N175" s="93"/>
      <c r="O175" s="93"/>
      <c r="P175" s="93"/>
      <c r="Q175" s="93"/>
    </row>
    <row r="176" spans="1:17" ht="16.5" thickBot="1" x14ac:dyDescent="0.3">
      <c r="A176" s="282" t="s">
        <v>58</v>
      </c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4"/>
    </row>
    <row r="177" spans="1:18" ht="16.5" thickBot="1" x14ac:dyDescent="0.3">
      <c r="A177" s="95" t="s">
        <v>0</v>
      </c>
      <c r="B177" s="285" t="s">
        <v>1</v>
      </c>
      <c r="C177" s="285" t="s">
        <v>2</v>
      </c>
      <c r="D177" s="285" t="s">
        <v>3</v>
      </c>
      <c r="E177" s="285" t="s">
        <v>4</v>
      </c>
      <c r="F177" s="285" t="s">
        <v>5</v>
      </c>
      <c r="G177" s="285" t="s">
        <v>6</v>
      </c>
      <c r="H177" s="287" t="s">
        <v>7</v>
      </c>
      <c r="I177" s="288"/>
      <c r="J177" s="288"/>
      <c r="K177" s="288"/>
      <c r="L177" s="287" t="s">
        <v>8</v>
      </c>
      <c r="M177" s="288"/>
      <c r="N177" s="288"/>
      <c r="O177" s="288"/>
      <c r="P177" s="288"/>
      <c r="Q177" s="289"/>
    </row>
    <row r="178" spans="1:18" ht="44.25" customHeight="1" thickBot="1" x14ac:dyDescent="0.3">
      <c r="A178" s="96"/>
      <c r="B178" s="286"/>
      <c r="C178" s="286"/>
      <c r="D178" s="286"/>
      <c r="E178" s="286"/>
      <c r="F178" s="286"/>
      <c r="G178" s="286"/>
      <c r="H178" s="97" t="s">
        <v>9</v>
      </c>
      <c r="I178" s="97" t="s">
        <v>10</v>
      </c>
      <c r="J178" s="97" t="s">
        <v>90</v>
      </c>
      <c r="K178" s="97" t="s">
        <v>11</v>
      </c>
      <c r="L178" s="97" t="s">
        <v>12</v>
      </c>
      <c r="M178" s="97" t="s">
        <v>13</v>
      </c>
      <c r="N178" s="97" t="s">
        <v>91</v>
      </c>
      <c r="O178" s="97" t="s">
        <v>92</v>
      </c>
      <c r="P178" s="97" t="s">
        <v>93</v>
      </c>
      <c r="Q178" s="97" t="s">
        <v>14</v>
      </c>
    </row>
    <row r="179" spans="1:18" ht="42" customHeight="1" thickBot="1" x14ac:dyDescent="0.3">
      <c r="A179" s="76" t="s">
        <v>83</v>
      </c>
      <c r="B179" s="76" t="s">
        <v>114</v>
      </c>
      <c r="C179" s="98" t="s">
        <v>85</v>
      </c>
      <c r="D179" s="98">
        <v>11.42</v>
      </c>
      <c r="E179" s="98">
        <v>14.3</v>
      </c>
      <c r="F179" s="98">
        <v>47.3</v>
      </c>
      <c r="G179" s="98">
        <v>364</v>
      </c>
      <c r="H179" s="98">
        <v>296.26</v>
      </c>
      <c r="I179" s="98">
        <v>40.1</v>
      </c>
      <c r="J179" s="98">
        <v>260.39999999999998</v>
      </c>
      <c r="K179" s="98">
        <v>0.69</v>
      </c>
      <c r="L179" s="98">
        <v>0.13</v>
      </c>
      <c r="M179" s="98">
        <v>0.35</v>
      </c>
      <c r="N179" s="98">
        <v>0.1</v>
      </c>
      <c r="O179" s="98">
        <v>0.78</v>
      </c>
      <c r="P179" s="98">
        <v>3.2</v>
      </c>
      <c r="Q179" s="98">
        <v>1.29</v>
      </c>
    </row>
    <row r="180" spans="1:18" ht="30.75" thickBot="1" x14ac:dyDescent="0.3">
      <c r="A180" s="78" t="s">
        <v>84</v>
      </c>
      <c r="B180" s="78" t="s">
        <v>63</v>
      </c>
      <c r="C180" s="98" t="s">
        <v>74</v>
      </c>
      <c r="D180" s="98">
        <v>4</v>
      </c>
      <c r="E180" s="98">
        <v>16.7</v>
      </c>
      <c r="F180" s="98">
        <v>23.8</v>
      </c>
      <c r="G180" s="98">
        <v>264</v>
      </c>
      <c r="H180" s="99">
        <v>64.099999999999994</v>
      </c>
      <c r="I180" s="99">
        <v>16.170000000000002</v>
      </c>
      <c r="J180" s="99">
        <v>44.1</v>
      </c>
      <c r="K180" s="99">
        <v>1.02</v>
      </c>
      <c r="L180" s="99">
        <v>0.08</v>
      </c>
      <c r="M180" s="99">
        <v>0.05</v>
      </c>
      <c r="N180" s="99">
        <v>0.13</v>
      </c>
      <c r="O180" s="99">
        <v>1.04</v>
      </c>
      <c r="P180" s="99">
        <v>0.4</v>
      </c>
      <c r="Q180" s="99">
        <v>0</v>
      </c>
    </row>
    <row r="181" spans="1:18" ht="16.5" thickBot="1" x14ac:dyDescent="0.3">
      <c r="A181" s="78" t="s">
        <v>68</v>
      </c>
      <c r="B181" s="78">
        <v>200</v>
      </c>
      <c r="C181" s="98" t="s">
        <v>71</v>
      </c>
      <c r="D181" s="98">
        <v>0.1</v>
      </c>
      <c r="E181" s="98">
        <v>0.03</v>
      </c>
      <c r="F181" s="98">
        <v>9.9</v>
      </c>
      <c r="G181" s="98">
        <v>35</v>
      </c>
      <c r="H181" s="99">
        <v>0.26</v>
      </c>
      <c r="I181" s="99">
        <v>0</v>
      </c>
      <c r="J181" s="99">
        <v>0</v>
      </c>
      <c r="K181" s="99">
        <v>0.03</v>
      </c>
      <c r="L181" s="99">
        <v>0</v>
      </c>
      <c r="M181" s="99">
        <v>0</v>
      </c>
      <c r="N181" s="99">
        <v>0</v>
      </c>
      <c r="O181" s="99">
        <v>0</v>
      </c>
      <c r="P181" s="99">
        <v>7.0000000000000001E-3</v>
      </c>
      <c r="Q181" s="99">
        <v>0</v>
      </c>
    </row>
    <row r="182" spans="1:18" ht="16.5" thickBot="1" x14ac:dyDescent="0.3">
      <c r="A182" s="290" t="s">
        <v>64</v>
      </c>
      <c r="B182" s="291"/>
      <c r="C182" s="292"/>
      <c r="D182" s="100">
        <f>SUM(D179:D181)</f>
        <v>15.52</v>
      </c>
      <c r="E182" s="100">
        <f t="shared" ref="E182" si="65">SUM(E179:E181)</f>
        <v>31.03</v>
      </c>
      <c r="F182" s="100">
        <f t="shared" ref="F182" si="66">SUM(F179:F181)</f>
        <v>81</v>
      </c>
      <c r="G182" s="100">
        <f t="shared" ref="G182" si="67">SUM(G179:G181)</f>
        <v>663</v>
      </c>
      <c r="H182" s="100">
        <f t="shared" ref="H182" si="68">SUM(H179:H181)</f>
        <v>360.62</v>
      </c>
      <c r="I182" s="100">
        <f t="shared" ref="I182:J182" si="69">SUM(I179:I181)</f>
        <v>56.27</v>
      </c>
      <c r="J182" s="100">
        <f t="shared" si="69"/>
        <v>304.5</v>
      </c>
      <c r="K182" s="100">
        <f t="shared" ref="K182" si="70">SUM(K179:K181)</f>
        <v>1.74</v>
      </c>
      <c r="L182" s="100">
        <f t="shared" ref="L182" si="71">SUM(L179:L181)</f>
        <v>0.21000000000000002</v>
      </c>
      <c r="M182" s="100">
        <f>SUM(M179:M181)</f>
        <v>0.39999999999999997</v>
      </c>
      <c r="N182" s="100">
        <f t="shared" ref="N182:P182" si="72">SUM(N179:N181)</f>
        <v>0.23</v>
      </c>
      <c r="O182" s="100">
        <f t="shared" si="72"/>
        <v>1.82</v>
      </c>
      <c r="P182" s="100">
        <f t="shared" si="72"/>
        <v>3.6070000000000002</v>
      </c>
      <c r="Q182" s="100">
        <f t="shared" ref="Q182" si="73">SUM(Q179:Q181)</f>
        <v>1.29</v>
      </c>
    </row>
    <row r="183" spans="1:18" ht="16.5" thickBot="1" x14ac:dyDescent="0.3">
      <c r="A183" s="287" t="s">
        <v>65</v>
      </c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9"/>
    </row>
    <row r="184" spans="1:18" ht="16.5" thickBot="1" x14ac:dyDescent="0.3">
      <c r="A184" s="101" t="s">
        <v>0</v>
      </c>
      <c r="B184" s="263" t="s">
        <v>1</v>
      </c>
      <c r="C184" s="263" t="s">
        <v>2</v>
      </c>
      <c r="D184" s="263" t="s">
        <v>3</v>
      </c>
      <c r="E184" s="263" t="s">
        <v>4</v>
      </c>
      <c r="F184" s="263" t="s">
        <v>5</v>
      </c>
      <c r="G184" s="263" t="s">
        <v>6</v>
      </c>
      <c r="H184" s="276" t="s">
        <v>7</v>
      </c>
      <c r="I184" s="277"/>
      <c r="J184" s="277"/>
      <c r="K184" s="278"/>
      <c r="L184" s="276" t="s">
        <v>8</v>
      </c>
      <c r="M184" s="277"/>
      <c r="N184" s="277"/>
      <c r="O184" s="277"/>
      <c r="P184" s="277"/>
      <c r="Q184" s="278"/>
    </row>
    <row r="185" spans="1:18" ht="30.75" customHeight="1" thickBot="1" x14ac:dyDescent="0.3">
      <c r="A185" s="102"/>
      <c r="B185" s="264"/>
      <c r="C185" s="264"/>
      <c r="D185" s="264"/>
      <c r="E185" s="264"/>
      <c r="F185" s="264"/>
      <c r="G185" s="264"/>
      <c r="H185" s="103" t="s">
        <v>9</v>
      </c>
      <c r="I185" s="100" t="s">
        <v>10</v>
      </c>
      <c r="J185" s="100" t="s">
        <v>90</v>
      </c>
      <c r="K185" s="100" t="s">
        <v>11</v>
      </c>
      <c r="L185" s="100" t="s">
        <v>12</v>
      </c>
      <c r="M185" s="100" t="s">
        <v>13</v>
      </c>
      <c r="N185" s="100" t="s">
        <v>91</v>
      </c>
      <c r="O185" s="100" t="s">
        <v>92</v>
      </c>
      <c r="P185" s="100" t="s">
        <v>93</v>
      </c>
      <c r="Q185" s="100" t="s">
        <v>14</v>
      </c>
      <c r="R185" s="25"/>
    </row>
    <row r="186" spans="1:18" ht="16.5" thickBot="1" x14ac:dyDescent="0.3">
      <c r="A186" s="104" t="s">
        <v>95</v>
      </c>
      <c r="B186" s="105">
        <v>60</v>
      </c>
      <c r="C186" s="98" t="s">
        <v>164</v>
      </c>
      <c r="D186" s="3">
        <v>1.25</v>
      </c>
      <c r="E186" s="3">
        <v>5.48</v>
      </c>
      <c r="F186" s="3">
        <v>8.6999999999999993</v>
      </c>
      <c r="G186" s="15">
        <v>89.08</v>
      </c>
      <c r="H186" s="15">
        <v>31.35</v>
      </c>
      <c r="I186" s="3">
        <v>9.61</v>
      </c>
      <c r="J186" s="3">
        <v>40.5</v>
      </c>
      <c r="K186" s="3">
        <v>0.4</v>
      </c>
      <c r="L186" s="3">
        <v>0.04</v>
      </c>
      <c r="M186" s="3">
        <v>0.04</v>
      </c>
      <c r="N186" s="3">
        <v>0</v>
      </c>
      <c r="O186" s="3">
        <v>0.1</v>
      </c>
      <c r="P186" s="3">
        <v>0</v>
      </c>
      <c r="Q186" s="296">
        <v>11.8</v>
      </c>
    </row>
    <row r="187" spans="1:18" ht="45.75" thickBot="1" x14ac:dyDescent="0.3">
      <c r="A187" s="107" t="s">
        <v>48</v>
      </c>
      <c r="B187" s="108" t="s">
        <v>122</v>
      </c>
      <c r="C187" s="109" t="s">
        <v>186</v>
      </c>
      <c r="D187" s="106">
        <v>2.33</v>
      </c>
      <c r="E187" s="106">
        <v>8.3000000000000007</v>
      </c>
      <c r="F187" s="106">
        <v>13.6</v>
      </c>
      <c r="G187" s="106">
        <v>137.5</v>
      </c>
      <c r="H187" s="106">
        <v>50.59</v>
      </c>
      <c r="I187" s="106">
        <v>25.18</v>
      </c>
      <c r="J187" s="106">
        <v>106.3</v>
      </c>
      <c r="K187" s="106">
        <v>1.1399999999999999</v>
      </c>
      <c r="L187" s="106">
        <v>0.05</v>
      </c>
      <c r="M187" s="106">
        <v>0.08</v>
      </c>
      <c r="N187" s="106">
        <v>0.27</v>
      </c>
      <c r="O187" s="106">
        <v>2.5</v>
      </c>
      <c r="P187" s="106">
        <v>4.58</v>
      </c>
      <c r="Q187" s="106">
        <v>8.18</v>
      </c>
    </row>
    <row r="188" spans="1:18" ht="28.9" customHeight="1" thickBot="1" x14ac:dyDescent="0.3">
      <c r="A188" s="107" t="s">
        <v>125</v>
      </c>
      <c r="B188" s="108" t="s">
        <v>126</v>
      </c>
      <c r="C188" s="109" t="s">
        <v>127</v>
      </c>
      <c r="D188" s="106">
        <v>23</v>
      </c>
      <c r="E188" s="110">
        <v>9.5</v>
      </c>
      <c r="F188" s="106">
        <v>1.7</v>
      </c>
      <c r="G188" s="106">
        <v>183</v>
      </c>
      <c r="H188" s="106">
        <v>61.5</v>
      </c>
      <c r="I188" s="106">
        <v>73.16</v>
      </c>
      <c r="J188" s="106">
        <v>84.25</v>
      </c>
      <c r="K188" s="106">
        <v>1.35</v>
      </c>
      <c r="L188" s="106">
        <v>0.14000000000000001</v>
      </c>
      <c r="M188" s="106">
        <v>0.17</v>
      </c>
      <c r="N188" s="106">
        <v>3.75</v>
      </c>
      <c r="O188" s="106">
        <v>1</v>
      </c>
      <c r="P188" s="106">
        <v>0.13700000000000001</v>
      </c>
      <c r="Q188" s="106">
        <v>1.95</v>
      </c>
    </row>
    <row r="189" spans="1:18" ht="30" customHeight="1" thickBot="1" x14ac:dyDescent="0.3">
      <c r="A189" s="111" t="s">
        <v>56</v>
      </c>
      <c r="B189" s="105">
        <v>180</v>
      </c>
      <c r="C189" s="104" t="s">
        <v>57</v>
      </c>
      <c r="D189" s="106">
        <v>4.4000000000000004</v>
      </c>
      <c r="E189" s="106">
        <v>4.3</v>
      </c>
      <c r="F189" s="106">
        <v>45.2</v>
      </c>
      <c r="G189" s="106">
        <v>241</v>
      </c>
      <c r="H189" s="106">
        <v>66.36</v>
      </c>
      <c r="I189" s="106">
        <v>72.5</v>
      </c>
      <c r="J189" s="106">
        <v>96.15</v>
      </c>
      <c r="K189" s="106">
        <v>1.46</v>
      </c>
      <c r="L189" s="106">
        <v>0.09</v>
      </c>
      <c r="M189" s="106">
        <v>7.0000000000000007E-2</v>
      </c>
      <c r="N189" s="106">
        <v>0.09</v>
      </c>
      <c r="O189" s="106">
        <v>1</v>
      </c>
      <c r="P189" s="106">
        <v>3.01</v>
      </c>
      <c r="Q189" s="106">
        <v>10.17</v>
      </c>
    </row>
    <row r="190" spans="1:18" ht="30.75" thickBot="1" x14ac:dyDescent="0.3">
      <c r="A190" s="112" t="s">
        <v>52</v>
      </c>
      <c r="B190" s="113">
        <v>200</v>
      </c>
      <c r="C190" s="99" t="s">
        <v>53</v>
      </c>
      <c r="D190" s="113">
        <v>0.6</v>
      </c>
      <c r="E190" s="113">
        <v>0.03</v>
      </c>
      <c r="F190" s="113">
        <v>27</v>
      </c>
      <c r="G190" s="113">
        <v>111</v>
      </c>
      <c r="H190" s="113">
        <v>11.09</v>
      </c>
      <c r="I190" s="113">
        <v>2.96</v>
      </c>
      <c r="J190" s="113">
        <v>5.94</v>
      </c>
      <c r="K190" s="113">
        <v>0.56999999999999995</v>
      </c>
      <c r="L190" s="113">
        <v>0.01</v>
      </c>
      <c r="M190" s="113">
        <v>0.05</v>
      </c>
      <c r="N190" s="113">
        <v>8.6999999999999994E-2</v>
      </c>
      <c r="O190" s="113">
        <v>0.3</v>
      </c>
      <c r="P190" s="113">
        <v>0.1</v>
      </c>
      <c r="Q190" s="113">
        <v>80</v>
      </c>
    </row>
    <row r="191" spans="1:18" ht="16.5" thickBot="1" x14ac:dyDescent="0.3">
      <c r="A191" s="114"/>
      <c r="B191" s="113">
        <v>50</v>
      </c>
      <c r="C191" s="115" t="s">
        <v>50</v>
      </c>
      <c r="D191" s="115">
        <v>3.35</v>
      </c>
      <c r="E191" s="113">
        <v>0.35</v>
      </c>
      <c r="F191" s="115">
        <v>25.15</v>
      </c>
      <c r="G191" s="113">
        <v>120</v>
      </c>
      <c r="H191" s="113">
        <v>62.5</v>
      </c>
      <c r="I191" s="113">
        <v>20.6</v>
      </c>
      <c r="J191" s="113">
        <v>43.5</v>
      </c>
      <c r="K191" s="115">
        <v>0.62</v>
      </c>
      <c r="L191" s="115">
        <v>0.06</v>
      </c>
      <c r="M191" s="115">
        <v>0.15</v>
      </c>
      <c r="N191" s="115">
        <v>0</v>
      </c>
      <c r="O191" s="115">
        <v>0.84</v>
      </c>
      <c r="P191" s="115">
        <v>0.4</v>
      </c>
      <c r="Q191" s="115">
        <v>0</v>
      </c>
    </row>
    <row r="192" spans="1:18" ht="16.5" thickBot="1" x14ac:dyDescent="0.3">
      <c r="A192" s="114"/>
      <c r="B192" s="113">
        <v>30</v>
      </c>
      <c r="C192" s="115" t="s">
        <v>49</v>
      </c>
      <c r="D192" s="115">
        <v>1.5</v>
      </c>
      <c r="E192" s="113">
        <v>0.3</v>
      </c>
      <c r="F192" s="115">
        <v>12.75</v>
      </c>
      <c r="G192" s="113">
        <v>61</v>
      </c>
      <c r="H192" s="113">
        <v>21.9</v>
      </c>
      <c r="I192" s="113">
        <v>12</v>
      </c>
      <c r="J192" s="113">
        <v>47.4</v>
      </c>
      <c r="K192" s="115">
        <v>0.84</v>
      </c>
      <c r="L192" s="115">
        <v>0.12</v>
      </c>
      <c r="M192" s="115">
        <v>0.09</v>
      </c>
      <c r="N192" s="115">
        <v>0</v>
      </c>
      <c r="O192" s="115">
        <v>0.66</v>
      </c>
      <c r="P192" s="115">
        <v>0.6</v>
      </c>
      <c r="Q192" s="115">
        <v>0</v>
      </c>
    </row>
    <row r="193" spans="1:17" ht="16.5" thickBot="1" x14ac:dyDescent="0.3">
      <c r="A193" s="276" t="s">
        <v>18</v>
      </c>
      <c r="B193" s="277"/>
      <c r="C193" s="278"/>
      <c r="D193" s="116">
        <f t="shared" ref="D193:Q193" si="74">SUM(D186:D192)</f>
        <v>36.43</v>
      </c>
      <c r="E193" s="116">
        <f t="shared" si="74"/>
        <v>28.260000000000005</v>
      </c>
      <c r="F193" s="116">
        <f t="shared" si="74"/>
        <v>134.1</v>
      </c>
      <c r="G193" s="116">
        <f t="shared" si="74"/>
        <v>942.57999999999993</v>
      </c>
      <c r="H193" s="116">
        <f t="shared" si="74"/>
        <v>305.28999999999996</v>
      </c>
      <c r="I193" s="116">
        <f t="shared" si="74"/>
        <v>216.01</v>
      </c>
      <c r="J193" s="116">
        <f t="shared" si="74"/>
        <v>424.04</v>
      </c>
      <c r="K193" s="116">
        <f t="shared" si="74"/>
        <v>6.38</v>
      </c>
      <c r="L193" s="116">
        <f t="shared" si="74"/>
        <v>0.51</v>
      </c>
      <c r="M193" s="116">
        <f t="shared" si="74"/>
        <v>0.65</v>
      </c>
      <c r="N193" s="116">
        <f t="shared" si="74"/>
        <v>4.1969999999999992</v>
      </c>
      <c r="O193" s="116">
        <f t="shared" si="74"/>
        <v>6.3999999999999995</v>
      </c>
      <c r="P193" s="116">
        <f t="shared" si="74"/>
        <v>8.827</v>
      </c>
      <c r="Q193" s="116">
        <f t="shared" si="74"/>
        <v>112.1</v>
      </c>
    </row>
    <row r="194" spans="1:17" ht="16.5" thickBot="1" x14ac:dyDescent="0.3">
      <c r="A194" s="293" t="s">
        <v>66</v>
      </c>
      <c r="B194" s="294"/>
      <c r="C194" s="295"/>
      <c r="D194" s="117">
        <f t="shared" ref="D194:Q194" si="75">D182+D193</f>
        <v>51.95</v>
      </c>
      <c r="E194" s="117">
        <f t="shared" si="75"/>
        <v>59.290000000000006</v>
      </c>
      <c r="F194" s="117">
        <f t="shared" si="75"/>
        <v>215.1</v>
      </c>
      <c r="G194" s="117">
        <f t="shared" si="75"/>
        <v>1605.58</v>
      </c>
      <c r="H194" s="117">
        <f t="shared" si="75"/>
        <v>665.91</v>
      </c>
      <c r="I194" s="117">
        <f t="shared" si="75"/>
        <v>272.27999999999997</v>
      </c>
      <c r="J194" s="117">
        <f t="shared" si="75"/>
        <v>728.54</v>
      </c>
      <c r="K194" s="117">
        <f t="shared" si="75"/>
        <v>8.1199999999999992</v>
      </c>
      <c r="L194" s="117">
        <f t="shared" si="75"/>
        <v>0.72</v>
      </c>
      <c r="M194" s="117">
        <f t="shared" si="75"/>
        <v>1.05</v>
      </c>
      <c r="N194" s="117">
        <f t="shared" si="75"/>
        <v>4.4269999999999996</v>
      </c>
      <c r="O194" s="117">
        <f t="shared" si="75"/>
        <v>8.2199999999999989</v>
      </c>
      <c r="P194" s="117">
        <f t="shared" si="75"/>
        <v>12.434000000000001</v>
      </c>
      <c r="Q194" s="117">
        <f t="shared" si="75"/>
        <v>113.39</v>
      </c>
    </row>
    <row r="196" spans="1:17" ht="16.5" thickBot="1" x14ac:dyDescent="0.3">
      <c r="A196" s="16" t="s">
        <v>39</v>
      </c>
      <c r="B196" s="17"/>
      <c r="C196" s="16" t="s">
        <v>132</v>
      </c>
      <c r="D196" s="17"/>
      <c r="E196" s="17"/>
      <c r="F196" s="17"/>
      <c r="G196" s="17"/>
      <c r="H196" s="17"/>
      <c r="I196" s="17"/>
      <c r="J196" s="17"/>
      <c r="K196" s="18"/>
      <c r="L196" s="17"/>
      <c r="M196" s="17"/>
      <c r="N196" s="17"/>
      <c r="O196" s="17"/>
      <c r="P196" s="17"/>
      <c r="Q196" s="17"/>
    </row>
    <row r="197" spans="1:17" ht="16.5" thickBot="1" x14ac:dyDescent="0.3">
      <c r="A197" s="226" t="s">
        <v>58</v>
      </c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8"/>
    </row>
    <row r="198" spans="1:17" ht="16.5" thickBot="1" x14ac:dyDescent="0.3">
      <c r="A198" s="38" t="s">
        <v>0</v>
      </c>
      <c r="B198" s="229" t="s">
        <v>1</v>
      </c>
      <c r="C198" s="229" t="s">
        <v>2</v>
      </c>
      <c r="D198" s="229" t="s">
        <v>3</v>
      </c>
      <c r="E198" s="229" t="s">
        <v>4</v>
      </c>
      <c r="F198" s="229" t="s">
        <v>5</v>
      </c>
      <c r="G198" s="229" t="s">
        <v>6</v>
      </c>
      <c r="H198" s="231" t="s">
        <v>7</v>
      </c>
      <c r="I198" s="232"/>
      <c r="J198" s="232"/>
      <c r="K198" s="232"/>
      <c r="L198" s="231" t="s">
        <v>8</v>
      </c>
      <c r="M198" s="232"/>
      <c r="N198" s="232"/>
      <c r="O198" s="232"/>
      <c r="P198" s="232"/>
      <c r="Q198" s="233"/>
    </row>
    <row r="199" spans="1:17" ht="34.5" customHeight="1" thickBot="1" x14ac:dyDescent="0.3">
      <c r="A199" s="39"/>
      <c r="B199" s="230"/>
      <c r="C199" s="230"/>
      <c r="D199" s="230"/>
      <c r="E199" s="230"/>
      <c r="F199" s="230"/>
      <c r="G199" s="230"/>
      <c r="H199" s="40" t="s">
        <v>9</v>
      </c>
      <c r="I199" s="40" t="s">
        <v>10</v>
      </c>
      <c r="J199" s="40" t="s">
        <v>90</v>
      </c>
      <c r="K199" s="40" t="s">
        <v>11</v>
      </c>
      <c r="L199" s="40" t="s">
        <v>12</v>
      </c>
      <c r="M199" s="40" t="s">
        <v>13</v>
      </c>
      <c r="N199" s="40" t="s">
        <v>91</v>
      </c>
      <c r="O199" s="40" t="s">
        <v>92</v>
      </c>
      <c r="P199" s="40" t="s">
        <v>93</v>
      </c>
      <c r="Q199" s="40" t="s">
        <v>14</v>
      </c>
    </row>
    <row r="200" spans="1:17" ht="32.25" customHeight="1" thickBot="1" x14ac:dyDescent="0.3">
      <c r="A200" s="42" t="s">
        <v>119</v>
      </c>
      <c r="B200" s="46" t="s">
        <v>115</v>
      </c>
      <c r="C200" s="10" t="s">
        <v>118</v>
      </c>
      <c r="D200" s="10">
        <v>18.100000000000001</v>
      </c>
      <c r="E200" s="10">
        <v>22.7</v>
      </c>
      <c r="F200" s="10">
        <v>98.2</v>
      </c>
      <c r="G200" s="10">
        <v>536</v>
      </c>
      <c r="H200" s="10">
        <v>162</v>
      </c>
      <c r="I200" s="10">
        <v>61.4</v>
      </c>
      <c r="J200" s="10" t="s">
        <v>120</v>
      </c>
      <c r="K200" s="10">
        <v>2.5</v>
      </c>
      <c r="L200" s="10">
        <v>0.28000000000000003</v>
      </c>
      <c r="M200" s="10">
        <v>0.9</v>
      </c>
      <c r="N200" s="10">
        <v>64</v>
      </c>
      <c r="O200" s="10">
        <v>1.5</v>
      </c>
      <c r="P200" s="10">
        <v>0</v>
      </c>
      <c r="Q200" s="10">
        <v>0.7</v>
      </c>
    </row>
    <row r="201" spans="1:17" ht="31.5" customHeight="1" thickBot="1" x14ac:dyDescent="0.3">
      <c r="A201" s="43" t="s">
        <v>76</v>
      </c>
      <c r="B201" s="45">
        <v>200</v>
      </c>
      <c r="C201" s="10" t="s">
        <v>77</v>
      </c>
      <c r="D201" s="10">
        <v>0.2</v>
      </c>
      <c r="E201" s="10">
        <v>0.04</v>
      </c>
      <c r="F201" s="10">
        <v>10.199999999999999</v>
      </c>
      <c r="G201" s="10">
        <v>41</v>
      </c>
      <c r="H201" s="11">
        <v>3.1</v>
      </c>
      <c r="I201" s="11">
        <v>0.84</v>
      </c>
      <c r="J201" s="11">
        <v>1</v>
      </c>
      <c r="K201" s="11">
        <v>7.0000000000000007E-2</v>
      </c>
      <c r="L201" s="11">
        <v>0</v>
      </c>
      <c r="M201" s="11">
        <v>0</v>
      </c>
      <c r="N201" s="11">
        <v>0.01</v>
      </c>
      <c r="O201" s="11">
        <v>0.01</v>
      </c>
      <c r="P201" s="11">
        <v>1.79</v>
      </c>
      <c r="Q201" s="11">
        <v>2.8</v>
      </c>
    </row>
    <row r="202" spans="1:17" ht="32.25" thickBot="1" x14ac:dyDescent="0.3">
      <c r="A202" s="43" t="s">
        <v>60</v>
      </c>
      <c r="B202" s="45" t="s">
        <v>63</v>
      </c>
      <c r="C202" s="10" t="s">
        <v>62</v>
      </c>
      <c r="D202" s="10">
        <v>7.6</v>
      </c>
      <c r="E202" s="10">
        <v>4.3</v>
      </c>
      <c r="F202" s="10">
        <v>23.7</v>
      </c>
      <c r="G202" s="10">
        <v>168</v>
      </c>
      <c r="H202" s="11">
        <v>238.5</v>
      </c>
      <c r="I202" s="11">
        <v>23.2</v>
      </c>
      <c r="J202" s="11">
        <v>250</v>
      </c>
      <c r="K202" s="11">
        <v>1.04</v>
      </c>
      <c r="L202" s="11">
        <v>7.0000000000000007E-2</v>
      </c>
      <c r="M202" s="11">
        <v>0.08</v>
      </c>
      <c r="N202" s="11">
        <v>0.01</v>
      </c>
      <c r="O202" s="11">
        <v>5.99</v>
      </c>
      <c r="P202" s="11">
        <v>5</v>
      </c>
      <c r="Q202" s="11">
        <v>0.09</v>
      </c>
    </row>
    <row r="203" spans="1:17" ht="16.5" thickBot="1" x14ac:dyDescent="0.3">
      <c r="A203" s="248" t="s">
        <v>64</v>
      </c>
      <c r="B203" s="249"/>
      <c r="C203" s="250"/>
      <c r="D203" s="37">
        <f>SUM(D200:D202)</f>
        <v>25.9</v>
      </c>
      <c r="E203" s="37">
        <f t="shared" ref="E203" si="76">SUM(E200:E202)</f>
        <v>27.04</v>
      </c>
      <c r="F203" s="37">
        <f t="shared" ref="F203" si="77">SUM(F200:F202)</f>
        <v>132.1</v>
      </c>
      <c r="G203" s="37">
        <f t="shared" ref="G203" si="78">SUM(G200:G202)</f>
        <v>745</v>
      </c>
      <c r="H203" s="37">
        <f t="shared" ref="H203" si="79">SUM(H200:H202)</f>
        <v>403.6</v>
      </c>
      <c r="I203" s="37">
        <f t="shared" ref="I203:J203" si="80">SUM(I200:I202)</f>
        <v>85.44</v>
      </c>
      <c r="J203" s="49">
        <f t="shared" si="80"/>
        <v>251</v>
      </c>
      <c r="K203" s="37">
        <f t="shared" ref="K203" si="81">SUM(K200:K202)</f>
        <v>3.61</v>
      </c>
      <c r="L203" s="37">
        <f t="shared" ref="L203" si="82">SUM(L200:L202)</f>
        <v>0.35000000000000003</v>
      </c>
      <c r="M203" s="37">
        <f t="shared" ref="M203:P203" si="83">SUM(M200:M202)</f>
        <v>0.98</v>
      </c>
      <c r="N203" s="49">
        <f t="shared" si="83"/>
        <v>64.02000000000001</v>
      </c>
      <c r="O203" s="49">
        <f t="shared" si="83"/>
        <v>7.5</v>
      </c>
      <c r="P203" s="49">
        <f t="shared" si="83"/>
        <v>6.79</v>
      </c>
      <c r="Q203" s="37">
        <f t="shared" ref="Q203" si="84">SUM(Q200:Q202)</f>
        <v>3.59</v>
      </c>
    </row>
    <row r="204" spans="1:17" ht="16.5" thickBot="1" x14ac:dyDescent="0.3">
      <c r="A204" s="202" t="s">
        <v>65</v>
      </c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4"/>
    </row>
    <row r="205" spans="1:17" ht="16.5" thickBot="1" x14ac:dyDescent="0.3">
      <c r="A205" s="19" t="s">
        <v>0</v>
      </c>
      <c r="B205" s="216" t="s">
        <v>1</v>
      </c>
      <c r="C205" s="216" t="s">
        <v>2</v>
      </c>
      <c r="D205" s="216" t="s">
        <v>3</v>
      </c>
      <c r="E205" s="216" t="s">
        <v>4</v>
      </c>
      <c r="F205" s="216" t="s">
        <v>5</v>
      </c>
      <c r="G205" s="216" t="s">
        <v>6</v>
      </c>
      <c r="H205" s="218" t="s">
        <v>7</v>
      </c>
      <c r="I205" s="219"/>
      <c r="J205" s="219"/>
      <c r="K205" s="220"/>
      <c r="L205" s="218" t="s">
        <v>8</v>
      </c>
      <c r="M205" s="219"/>
      <c r="N205" s="219"/>
      <c r="O205" s="219"/>
      <c r="P205" s="219"/>
      <c r="Q205" s="220"/>
    </row>
    <row r="206" spans="1:17" ht="33" customHeight="1" thickBot="1" x14ac:dyDescent="0.3">
      <c r="A206" s="20"/>
      <c r="B206" s="217"/>
      <c r="C206" s="217"/>
      <c r="D206" s="217"/>
      <c r="E206" s="217"/>
      <c r="F206" s="217"/>
      <c r="G206" s="217"/>
      <c r="H206" s="41" t="s">
        <v>9</v>
      </c>
      <c r="I206" s="41" t="s">
        <v>10</v>
      </c>
      <c r="J206" s="41" t="s">
        <v>90</v>
      </c>
      <c r="K206" s="41" t="s">
        <v>11</v>
      </c>
      <c r="L206" s="41" t="s">
        <v>12</v>
      </c>
      <c r="M206" s="41" t="s">
        <v>13</v>
      </c>
      <c r="N206" s="41" t="s">
        <v>91</v>
      </c>
      <c r="O206" s="41" t="s">
        <v>92</v>
      </c>
      <c r="P206" s="41" t="s">
        <v>93</v>
      </c>
      <c r="Q206" s="41" t="s">
        <v>14</v>
      </c>
    </row>
    <row r="207" spans="1:17" ht="25.5" customHeight="1" thickBot="1" x14ac:dyDescent="0.3">
      <c r="A207" s="9" t="s">
        <v>55</v>
      </c>
      <c r="B207" s="15">
        <v>100</v>
      </c>
      <c r="C207" s="47" t="s">
        <v>188</v>
      </c>
      <c r="D207" s="3">
        <v>1.43</v>
      </c>
      <c r="E207" s="3">
        <v>6.08</v>
      </c>
      <c r="F207" s="3">
        <v>8.3699999999999992</v>
      </c>
      <c r="G207" s="3">
        <v>56.34</v>
      </c>
      <c r="H207" s="3">
        <v>35.15</v>
      </c>
      <c r="I207" s="3">
        <v>20.9</v>
      </c>
      <c r="J207" s="3">
        <v>40.97</v>
      </c>
      <c r="K207" s="3">
        <v>1.33</v>
      </c>
      <c r="L207" s="3">
        <v>0.02</v>
      </c>
      <c r="M207" s="3">
        <v>0.05</v>
      </c>
      <c r="N207" s="3">
        <v>2E-3</v>
      </c>
      <c r="O207" s="3">
        <v>2.7</v>
      </c>
      <c r="P207" s="3">
        <v>0.5</v>
      </c>
      <c r="Q207" s="3">
        <v>9.5</v>
      </c>
    </row>
    <row r="208" spans="1:17" ht="41.25" customHeight="1" thickBot="1" x14ac:dyDescent="0.3">
      <c r="A208" s="12" t="s">
        <v>42</v>
      </c>
      <c r="B208" s="14" t="s">
        <v>97</v>
      </c>
      <c r="C208" s="70" t="s">
        <v>168</v>
      </c>
      <c r="D208" s="151" t="s">
        <v>169</v>
      </c>
      <c r="E208" s="151" t="s">
        <v>170</v>
      </c>
      <c r="F208" s="151" t="s">
        <v>171</v>
      </c>
      <c r="G208" s="151" t="s">
        <v>172</v>
      </c>
      <c r="H208" s="151" t="s">
        <v>173</v>
      </c>
      <c r="I208" s="151" t="s">
        <v>174</v>
      </c>
      <c r="J208" s="151" t="s">
        <v>175</v>
      </c>
      <c r="K208" s="151" t="s">
        <v>176</v>
      </c>
      <c r="L208" s="151" t="s">
        <v>177</v>
      </c>
      <c r="M208" s="151" t="s">
        <v>178</v>
      </c>
      <c r="N208" s="151" t="s">
        <v>179</v>
      </c>
      <c r="O208" s="151" t="s">
        <v>180</v>
      </c>
      <c r="P208" s="151" t="s">
        <v>181</v>
      </c>
      <c r="Q208" s="151" t="s">
        <v>182</v>
      </c>
    </row>
    <row r="209" spans="1:17" ht="16.5" thickBot="1" x14ac:dyDescent="0.3">
      <c r="A209" s="12" t="s">
        <v>46</v>
      </c>
      <c r="B209" s="14">
        <v>180</v>
      </c>
      <c r="C209" s="70" t="s">
        <v>43</v>
      </c>
      <c r="D209" s="3">
        <v>19</v>
      </c>
      <c r="E209" s="3">
        <v>4.5999999999999996</v>
      </c>
      <c r="F209" s="3">
        <v>41.1</v>
      </c>
      <c r="G209" s="3">
        <v>285</v>
      </c>
      <c r="H209" s="3">
        <v>146.21</v>
      </c>
      <c r="I209" s="3">
        <v>98.93</v>
      </c>
      <c r="J209" s="3">
        <v>60.06</v>
      </c>
      <c r="K209" s="3">
        <v>5.67</v>
      </c>
      <c r="L209" s="3">
        <v>0.4</v>
      </c>
      <c r="M209" s="3">
        <v>0.16</v>
      </c>
      <c r="N209" s="3">
        <v>0.03</v>
      </c>
      <c r="O209" s="3">
        <v>0.5</v>
      </c>
      <c r="P209" s="3">
        <v>6.5</v>
      </c>
      <c r="Q209" s="3">
        <v>0</v>
      </c>
    </row>
    <row r="210" spans="1:17" ht="27" customHeight="1" thickBot="1" x14ac:dyDescent="0.3">
      <c r="A210" s="30" t="s">
        <v>45</v>
      </c>
      <c r="B210" s="15">
        <v>100</v>
      </c>
      <c r="C210" s="71" t="s">
        <v>44</v>
      </c>
      <c r="D210" s="3">
        <v>17</v>
      </c>
      <c r="E210" s="3">
        <v>13.7</v>
      </c>
      <c r="F210" s="3">
        <v>13.7</v>
      </c>
      <c r="G210" s="3">
        <v>247</v>
      </c>
      <c r="H210" s="3">
        <v>31.4</v>
      </c>
      <c r="I210" s="3">
        <v>25.7</v>
      </c>
      <c r="J210" s="3">
        <v>162.88999999999999</v>
      </c>
      <c r="K210" s="3">
        <v>1.2</v>
      </c>
      <c r="L210" s="3">
        <v>0.08</v>
      </c>
      <c r="M210" s="3">
        <v>0.12</v>
      </c>
      <c r="N210" s="3">
        <v>4.0000000000000001E-3</v>
      </c>
      <c r="O210" s="3">
        <v>3.4</v>
      </c>
      <c r="P210" s="3">
        <v>6.7</v>
      </c>
      <c r="Q210" s="3">
        <v>1</v>
      </c>
    </row>
    <row r="211" spans="1:17" ht="27.6" customHeight="1" thickBot="1" x14ac:dyDescent="0.3">
      <c r="A211" s="67" t="s">
        <v>143</v>
      </c>
      <c r="B211" s="65">
        <v>200</v>
      </c>
      <c r="C211" s="66" t="s">
        <v>21</v>
      </c>
      <c r="D211" s="14">
        <v>0.04</v>
      </c>
      <c r="E211" s="14">
        <v>0</v>
      </c>
      <c r="F211" s="14">
        <v>24.76</v>
      </c>
      <c r="G211" s="14">
        <v>94.2</v>
      </c>
      <c r="H211" s="14">
        <v>6.4</v>
      </c>
      <c r="I211" s="14">
        <v>0</v>
      </c>
      <c r="J211" s="14">
        <v>3.6</v>
      </c>
      <c r="K211" s="14">
        <v>0.18</v>
      </c>
      <c r="L211" s="14">
        <v>0.01</v>
      </c>
      <c r="M211" s="14">
        <v>0.03</v>
      </c>
      <c r="N211" s="14">
        <v>0</v>
      </c>
      <c r="O211" s="14">
        <v>0</v>
      </c>
      <c r="P211" s="14">
        <v>0</v>
      </c>
      <c r="Q211" s="14">
        <v>1.08</v>
      </c>
    </row>
    <row r="212" spans="1:17" ht="18" customHeight="1" thickBot="1" x14ac:dyDescent="0.3">
      <c r="A212" s="6"/>
      <c r="B212" s="5">
        <v>50</v>
      </c>
      <c r="C212" s="72" t="s">
        <v>50</v>
      </c>
      <c r="D212" s="2">
        <v>3.35</v>
      </c>
      <c r="E212" s="5">
        <v>0.35</v>
      </c>
      <c r="F212" s="4">
        <v>25.15</v>
      </c>
      <c r="G212" s="5">
        <v>120</v>
      </c>
      <c r="H212" s="5">
        <v>62.5</v>
      </c>
      <c r="I212" s="5">
        <v>20.6</v>
      </c>
      <c r="J212" s="5">
        <v>43.5</v>
      </c>
      <c r="K212" s="4">
        <v>0.62</v>
      </c>
      <c r="L212" s="4">
        <v>0.06</v>
      </c>
      <c r="M212" s="4">
        <v>0.15</v>
      </c>
      <c r="N212" s="4">
        <v>0</v>
      </c>
      <c r="O212" s="4">
        <v>0.84</v>
      </c>
      <c r="P212" s="4">
        <v>0.4</v>
      </c>
      <c r="Q212" s="4">
        <v>0</v>
      </c>
    </row>
    <row r="213" spans="1:17" ht="16.5" thickBot="1" x14ac:dyDescent="0.3">
      <c r="A213" s="6"/>
      <c r="B213" s="5">
        <v>30</v>
      </c>
      <c r="C213" s="73" t="s">
        <v>49</v>
      </c>
      <c r="D213" s="4">
        <v>1.5</v>
      </c>
      <c r="E213" s="5">
        <v>0.3</v>
      </c>
      <c r="F213" s="4">
        <v>12.75</v>
      </c>
      <c r="G213" s="5">
        <v>61</v>
      </c>
      <c r="H213" s="5">
        <v>21.9</v>
      </c>
      <c r="I213" s="5">
        <v>12</v>
      </c>
      <c r="J213" s="5">
        <v>47.4</v>
      </c>
      <c r="K213" s="4">
        <v>0.84</v>
      </c>
      <c r="L213" s="4">
        <v>0.12</v>
      </c>
      <c r="M213" s="4">
        <v>0.09</v>
      </c>
      <c r="N213" s="4">
        <v>0</v>
      </c>
      <c r="O213" s="4">
        <v>0.66</v>
      </c>
      <c r="P213" s="4">
        <v>0.6</v>
      </c>
      <c r="Q213" s="4">
        <v>0</v>
      </c>
    </row>
    <row r="214" spans="1:17" ht="16.5" thickBot="1" x14ac:dyDescent="0.3">
      <c r="A214" s="269" t="s">
        <v>18</v>
      </c>
      <c r="B214" s="219"/>
      <c r="C214" s="220"/>
      <c r="D214" s="31">
        <f t="shared" ref="D214:Q214" si="85">SUM(D207:D213)</f>
        <v>42.32</v>
      </c>
      <c r="E214" s="32">
        <f t="shared" si="85"/>
        <v>25.03</v>
      </c>
      <c r="F214" s="32">
        <f t="shared" si="85"/>
        <v>125.83000000000001</v>
      </c>
      <c r="G214" s="32">
        <f t="shared" si="85"/>
        <v>863.54000000000008</v>
      </c>
      <c r="H214" s="32">
        <f t="shared" si="85"/>
        <v>303.56</v>
      </c>
      <c r="I214" s="32">
        <f t="shared" si="85"/>
        <v>178.13</v>
      </c>
      <c r="J214" s="32">
        <f t="shared" si="85"/>
        <v>358.41999999999996</v>
      </c>
      <c r="K214" s="32">
        <f t="shared" si="85"/>
        <v>9.8399999999999981</v>
      </c>
      <c r="L214" s="32">
        <f t="shared" si="85"/>
        <v>0.69000000000000006</v>
      </c>
      <c r="M214" s="32">
        <f t="shared" si="85"/>
        <v>0.6</v>
      </c>
      <c r="N214" s="32">
        <f t="shared" si="85"/>
        <v>3.6000000000000004E-2</v>
      </c>
      <c r="O214" s="32">
        <f t="shared" si="85"/>
        <v>8.1</v>
      </c>
      <c r="P214" s="32">
        <f t="shared" si="85"/>
        <v>14.7</v>
      </c>
      <c r="Q214" s="32">
        <f t="shared" si="85"/>
        <v>11.58</v>
      </c>
    </row>
    <row r="215" spans="1:17" ht="16.5" thickBot="1" x14ac:dyDescent="0.3">
      <c r="A215" s="205" t="s">
        <v>66</v>
      </c>
      <c r="B215" s="206"/>
      <c r="C215" s="207"/>
      <c r="D215" s="7">
        <f t="shared" ref="D215:Q215" si="86">D203+D214</f>
        <v>68.22</v>
      </c>
      <c r="E215" s="7">
        <f t="shared" si="86"/>
        <v>52.07</v>
      </c>
      <c r="F215" s="7">
        <f t="shared" si="86"/>
        <v>257.93</v>
      </c>
      <c r="G215" s="7">
        <f t="shared" si="86"/>
        <v>1608.54</v>
      </c>
      <c r="H215" s="7">
        <f t="shared" si="86"/>
        <v>707.16000000000008</v>
      </c>
      <c r="I215" s="7">
        <f t="shared" si="86"/>
        <v>263.57</v>
      </c>
      <c r="J215" s="7">
        <f t="shared" si="86"/>
        <v>609.41999999999996</v>
      </c>
      <c r="K215" s="7">
        <f t="shared" si="86"/>
        <v>13.449999999999998</v>
      </c>
      <c r="L215" s="7">
        <f t="shared" si="86"/>
        <v>1.04</v>
      </c>
      <c r="M215" s="7">
        <f t="shared" si="86"/>
        <v>1.58</v>
      </c>
      <c r="N215" s="119">
        <f t="shared" si="86"/>
        <v>64.056000000000012</v>
      </c>
      <c r="O215" s="7">
        <f t="shared" si="86"/>
        <v>15.6</v>
      </c>
      <c r="P215" s="7">
        <f t="shared" si="86"/>
        <v>21.49</v>
      </c>
      <c r="Q215" s="7">
        <f t="shared" si="86"/>
        <v>15.17</v>
      </c>
    </row>
  </sheetData>
  <mergeCells count="210">
    <mergeCell ref="A215:C215"/>
    <mergeCell ref="A182:C182"/>
    <mergeCell ref="A183:Q183"/>
    <mergeCell ref="A194:C194"/>
    <mergeCell ref="A197:Q197"/>
    <mergeCell ref="B198:B199"/>
    <mergeCell ref="C198:C199"/>
    <mergeCell ref="D198:D199"/>
    <mergeCell ref="E198:E199"/>
    <mergeCell ref="F198:F199"/>
    <mergeCell ref="G198:G199"/>
    <mergeCell ref="H198:K198"/>
    <mergeCell ref="L198:Q198"/>
    <mergeCell ref="G184:G185"/>
    <mergeCell ref="H184:K184"/>
    <mergeCell ref="L184:Q184"/>
    <mergeCell ref="B205:B206"/>
    <mergeCell ref="C205:C206"/>
    <mergeCell ref="D205:D206"/>
    <mergeCell ref="E205:E206"/>
    <mergeCell ref="F205:F206"/>
    <mergeCell ref="G205:G206"/>
    <mergeCell ref="H205:K205"/>
    <mergeCell ref="L205:Q205"/>
    <mergeCell ref="D156:D157"/>
    <mergeCell ref="E156:E157"/>
    <mergeCell ref="F156:F157"/>
    <mergeCell ref="G156:G157"/>
    <mergeCell ref="H156:K156"/>
    <mergeCell ref="L156:Q156"/>
    <mergeCell ref="A173:C173"/>
    <mergeCell ref="A176:Q176"/>
    <mergeCell ref="B177:B178"/>
    <mergeCell ref="C177:C178"/>
    <mergeCell ref="D177:D178"/>
    <mergeCell ref="E177:E178"/>
    <mergeCell ref="F177:F178"/>
    <mergeCell ref="G177:G178"/>
    <mergeCell ref="H177:K177"/>
    <mergeCell ref="L177:Q177"/>
    <mergeCell ref="A172:C172"/>
    <mergeCell ref="A193:C193"/>
    <mergeCell ref="A214:C214"/>
    <mergeCell ref="A114:Q114"/>
    <mergeCell ref="B115:B116"/>
    <mergeCell ref="C115:C116"/>
    <mergeCell ref="D115:D116"/>
    <mergeCell ref="E115:E116"/>
    <mergeCell ref="F115:F116"/>
    <mergeCell ref="G115:G116"/>
    <mergeCell ref="H115:K115"/>
    <mergeCell ref="L115:Q115"/>
    <mergeCell ref="A120:C120"/>
    <mergeCell ref="A121:Q121"/>
    <mergeCell ref="A132:C132"/>
    <mergeCell ref="A135:Q135"/>
    <mergeCell ref="B136:B137"/>
    <mergeCell ref="C136:C137"/>
    <mergeCell ref="D136:D137"/>
    <mergeCell ref="E136:E137"/>
    <mergeCell ref="F136:F137"/>
    <mergeCell ref="G136:G137"/>
    <mergeCell ref="H136:K136"/>
    <mergeCell ref="L136:Q136"/>
    <mergeCell ref="B184:B185"/>
    <mergeCell ref="A86:C86"/>
    <mergeCell ref="A110:C110"/>
    <mergeCell ref="A20:C20"/>
    <mergeCell ref="A24:Q24"/>
    <mergeCell ref="B25:B26"/>
    <mergeCell ref="C25:C26"/>
    <mergeCell ref="D25:D26"/>
    <mergeCell ref="E25:E26"/>
    <mergeCell ref="F25:F26"/>
    <mergeCell ref="G25:G26"/>
    <mergeCell ref="H25:K25"/>
    <mergeCell ref="L25:Q25"/>
    <mergeCell ref="A30:C30"/>
    <mergeCell ref="A31:Q31"/>
    <mergeCell ref="A42:C42"/>
    <mergeCell ref="A48:Q48"/>
    <mergeCell ref="B49:B50"/>
    <mergeCell ref="C49:C50"/>
    <mergeCell ref="D49:D50"/>
    <mergeCell ref="E49:E50"/>
    <mergeCell ref="F49:F50"/>
    <mergeCell ref="G49:G50"/>
    <mergeCell ref="H101:K101"/>
    <mergeCell ref="L101:Q101"/>
    <mergeCell ref="C184:C185"/>
    <mergeCell ref="D184:D185"/>
    <mergeCell ref="E184:E185"/>
    <mergeCell ref="F184:F185"/>
    <mergeCell ref="A203:C203"/>
    <mergeCell ref="A204:Q204"/>
    <mergeCell ref="G143:G144"/>
    <mergeCell ref="H143:K143"/>
    <mergeCell ref="L143:Q143"/>
    <mergeCell ref="B163:B164"/>
    <mergeCell ref="C163:C164"/>
    <mergeCell ref="D163:D164"/>
    <mergeCell ref="E163:E164"/>
    <mergeCell ref="F163:F164"/>
    <mergeCell ref="G163:G164"/>
    <mergeCell ref="H163:K163"/>
    <mergeCell ref="L163:Q163"/>
    <mergeCell ref="B143:B144"/>
    <mergeCell ref="C143:C144"/>
    <mergeCell ref="D143:D144"/>
    <mergeCell ref="E143:E144"/>
    <mergeCell ref="F143:F144"/>
    <mergeCell ref="A161:C161"/>
    <mergeCell ref="A162:Q162"/>
    <mergeCell ref="B122:B123"/>
    <mergeCell ref="C122:C123"/>
    <mergeCell ref="D122:D123"/>
    <mergeCell ref="E122:E123"/>
    <mergeCell ref="F122:F123"/>
    <mergeCell ref="G122:G123"/>
    <mergeCell ref="H122:K122"/>
    <mergeCell ref="L122:Q122"/>
    <mergeCell ref="B101:B102"/>
    <mergeCell ref="C101:C102"/>
    <mergeCell ref="D101:D102"/>
    <mergeCell ref="E101:E102"/>
    <mergeCell ref="F101:F102"/>
    <mergeCell ref="A131:C131"/>
    <mergeCell ref="A151:C151"/>
    <mergeCell ref="A141:C141"/>
    <mergeCell ref="A142:Q142"/>
    <mergeCell ref="A152:C152"/>
    <mergeCell ref="A155:Q155"/>
    <mergeCell ref="B156:B157"/>
    <mergeCell ref="C156:C157"/>
    <mergeCell ref="A2:Q2"/>
    <mergeCell ref="A8:C8"/>
    <mergeCell ref="A9:Q9"/>
    <mergeCell ref="B10:B11"/>
    <mergeCell ref="C10:C11"/>
    <mergeCell ref="D10:D11"/>
    <mergeCell ref="E10:E11"/>
    <mergeCell ref="F10:F11"/>
    <mergeCell ref="G10:G11"/>
    <mergeCell ref="H10:K10"/>
    <mergeCell ref="L10:Q10"/>
    <mergeCell ref="G3:G4"/>
    <mergeCell ref="H3:K3"/>
    <mergeCell ref="L3:Q3"/>
    <mergeCell ref="B3:B4"/>
    <mergeCell ref="C3:C4"/>
    <mergeCell ref="D3:D4"/>
    <mergeCell ref="E3:E4"/>
    <mergeCell ref="F3:F4"/>
    <mergeCell ref="H49:K49"/>
    <mergeCell ref="L49:Q49"/>
    <mergeCell ref="B32:B33"/>
    <mergeCell ref="C32:C33"/>
    <mergeCell ref="D32:D33"/>
    <mergeCell ref="E32:E33"/>
    <mergeCell ref="F32:F33"/>
    <mergeCell ref="G32:G33"/>
    <mergeCell ref="H32:K32"/>
    <mergeCell ref="L32:Q32"/>
    <mergeCell ref="A19:C19"/>
    <mergeCell ref="A41:C41"/>
    <mergeCell ref="A54:C54"/>
    <mergeCell ref="A55:Q55"/>
    <mergeCell ref="A66:C66"/>
    <mergeCell ref="A70:Q70"/>
    <mergeCell ref="B71:B72"/>
    <mergeCell ref="C71:C72"/>
    <mergeCell ref="D71:D72"/>
    <mergeCell ref="E71:E72"/>
    <mergeCell ref="F71:F72"/>
    <mergeCell ref="G71:G72"/>
    <mergeCell ref="H71:K71"/>
    <mergeCell ref="L71:Q71"/>
    <mergeCell ref="G56:G57"/>
    <mergeCell ref="H56:K56"/>
    <mergeCell ref="L56:Q56"/>
    <mergeCell ref="B56:B57"/>
    <mergeCell ref="C56:C57"/>
    <mergeCell ref="D56:D57"/>
    <mergeCell ref="E56:E57"/>
    <mergeCell ref="F56:F57"/>
    <mergeCell ref="A65:C65"/>
    <mergeCell ref="A99:C99"/>
    <mergeCell ref="A100:Q100"/>
    <mergeCell ref="A111:C111"/>
    <mergeCell ref="A76:C76"/>
    <mergeCell ref="A77:Q77"/>
    <mergeCell ref="A87:C87"/>
    <mergeCell ref="A93:Q93"/>
    <mergeCell ref="B94:B95"/>
    <mergeCell ref="C94:C95"/>
    <mergeCell ref="D94:D95"/>
    <mergeCell ref="E94:E95"/>
    <mergeCell ref="F94:F95"/>
    <mergeCell ref="G94:G95"/>
    <mergeCell ref="H94:K94"/>
    <mergeCell ref="L94:Q94"/>
    <mergeCell ref="B78:B79"/>
    <mergeCell ref="C78:C79"/>
    <mergeCell ref="D78:D79"/>
    <mergeCell ref="E78:E79"/>
    <mergeCell ref="F78:F79"/>
    <mergeCell ref="G78:G79"/>
    <mergeCell ref="L78:Q78"/>
    <mergeCell ref="H78:K78"/>
    <mergeCell ref="G101:G10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2022-10-26T08:47:44Z</cp:lastPrinted>
  <dcterms:created xsi:type="dcterms:W3CDTF">2020-08-10T07:11:02Z</dcterms:created>
  <dcterms:modified xsi:type="dcterms:W3CDTF">2022-10-26T08:48:17Z</dcterms:modified>
</cp:coreProperties>
</file>