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000"/>
  </bookViews>
  <sheets>
    <sheet name="весна " sheetId="1" r:id="rId1"/>
  </sheets>
  <definedNames>
    <definedName name="_xlnm.Print_Titles" localSheetId="0">'весна '!$9:$10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4" i="1"/>
  <c r="D83"/>
  <c r="E83"/>
  <c r="F83"/>
  <c r="G83"/>
  <c r="C83"/>
  <c r="D162" l="1"/>
  <c r="E162"/>
  <c r="F162"/>
  <c r="G162"/>
  <c r="C162"/>
  <c r="D161"/>
  <c r="E161"/>
  <c r="F161"/>
  <c r="G161"/>
  <c r="C161"/>
  <c r="G158"/>
  <c r="F158"/>
  <c r="E158"/>
  <c r="D158"/>
  <c r="C158"/>
  <c r="G150"/>
  <c r="F150"/>
  <c r="E150"/>
  <c r="D150"/>
  <c r="C150"/>
  <c r="C144"/>
  <c r="G114"/>
  <c r="D38"/>
  <c r="G159" l="1"/>
  <c r="F159"/>
  <c r="E159"/>
  <c r="C159"/>
  <c r="D159"/>
  <c r="C114"/>
  <c r="F114"/>
  <c r="E114"/>
  <c r="D114"/>
  <c r="G106"/>
  <c r="F106"/>
  <c r="F115" s="1"/>
  <c r="E106"/>
  <c r="D106"/>
  <c r="C106"/>
  <c r="C99"/>
  <c r="G144"/>
  <c r="F144"/>
  <c r="E144"/>
  <c r="D144"/>
  <c r="G136"/>
  <c r="F136"/>
  <c r="E136"/>
  <c r="D136"/>
  <c r="C136"/>
  <c r="G128"/>
  <c r="F128"/>
  <c r="E128"/>
  <c r="D128"/>
  <c r="C128"/>
  <c r="G121"/>
  <c r="F121"/>
  <c r="E121"/>
  <c r="D121"/>
  <c r="C121"/>
  <c r="G99"/>
  <c r="F99"/>
  <c r="E99"/>
  <c r="D99"/>
  <c r="G91"/>
  <c r="F91"/>
  <c r="E91"/>
  <c r="D91"/>
  <c r="C91"/>
  <c r="E75"/>
  <c r="F75"/>
  <c r="G75"/>
  <c r="D75"/>
  <c r="C75"/>
  <c r="D69"/>
  <c r="E69"/>
  <c r="F69"/>
  <c r="G69"/>
  <c r="C69"/>
  <c r="G61"/>
  <c r="F61"/>
  <c r="E61"/>
  <c r="D61"/>
  <c r="C61"/>
  <c r="G53"/>
  <c r="F53"/>
  <c r="E53"/>
  <c r="D53"/>
  <c r="C53"/>
  <c r="G46"/>
  <c r="F46"/>
  <c r="E46"/>
  <c r="D46"/>
  <c r="C46"/>
  <c r="C38"/>
  <c r="D31"/>
  <c r="C31"/>
  <c r="G38"/>
  <c r="F38"/>
  <c r="E38"/>
  <c r="G31"/>
  <c r="F31"/>
  <c r="E31"/>
  <c r="D23"/>
  <c r="E23"/>
  <c r="F23"/>
  <c r="G23"/>
  <c r="C23"/>
  <c r="D15"/>
  <c r="E15"/>
  <c r="F15"/>
  <c r="G15"/>
  <c r="C15"/>
  <c r="G129" l="1"/>
  <c r="E115"/>
  <c r="G115"/>
  <c r="C115"/>
  <c r="D115"/>
  <c r="F145"/>
  <c r="G145"/>
  <c r="E145"/>
  <c r="C145"/>
  <c r="D145"/>
  <c r="C129"/>
  <c r="F129"/>
  <c r="D129"/>
  <c r="F100"/>
  <c r="E129"/>
  <c r="G100"/>
  <c r="D100"/>
  <c r="E100"/>
  <c r="C100"/>
  <c r="F84"/>
  <c r="F160" s="1"/>
  <c r="E84"/>
  <c r="E160" s="1"/>
  <c r="C160"/>
  <c r="F70"/>
  <c r="D84"/>
  <c r="D160" s="1"/>
  <c r="G84"/>
  <c r="G160" s="1"/>
  <c r="E70"/>
  <c r="D70"/>
  <c r="G70"/>
  <c r="C70"/>
  <c r="F54"/>
  <c r="E54"/>
  <c r="C39"/>
  <c r="G54"/>
  <c r="G39"/>
  <c r="C54"/>
  <c r="D54"/>
  <c r="D39"/>
  <c r="E39"/>
  <c r="F39"/>
  <c r="F24"/>
  <c r="E24"/>
  <c r="D24"/>
  <c r="C24"/>
  <c r="G24"/>
</calcChain>
</file>

<file path=xl/sharedStrings.xml><?xml version="1.0" encoding="utf-8"?>
<sst xmlns="http://schemas.openxmlformats.org/spreadsheetml/2006/main" count="283" uniqueCount="141">
  <si>
    <t>Прием пищи</t>
  </si>
  <si>
    <t>Наименование блюд</t>
  </si>
  <si>
    <t>Вес блюда</t>
  </si>
  <si>
    <t>№ рецептуры</t>
  </si>
  <si>
    <t>Белки</t>
  </si>
  <si>
    <t>Жиры</t>
  </si>
  <si>
    <t>Углеводы</t>
  </si>
  <si>
    <t>Неделя 1 День 4</t>
  </si>
  <si>
    <t>Завтрак</t>
  </si>
  <si>
    <t>Обед</t>
  </si>
  <si>
    <t>Неделя 1 День 1</t>
  </si>
  <si>
    <t>Пищевые вещества</t>
  </si>
  <si>
    <t>Энергетическая ценность</t>
  </si>
  <si>
    <t>Утверждаю</t>
  </si>
  <si>
    <t>______.........</t>
  </si>
  <si>
    <t>Макароны отварные с сыром</t>
  </si>
  <si>
    <t>Фрукт свежий, сезонный</t>
  </si>
  <si>
    <t>Чай с лимоном и сахаром</t>
  </si>
  <si>
    <t>54-3Г-20</t>
  </si>
  <si>
    <t>54-3ГН-20</t>
  </si>
  <si>
    <t xml:space="preserve">Возрастная категория: 7-11 лет </t>
  </si>
  <si>
    <t>Морковь отварная</t>
  </si>
  <si>
    <t>стр.562</t>
  </si>
  <si>
    <t>Свекольник с мясом</t>
  </si>
  <si>
    <t>54-18с.1</t>
  </si>
  <si>
    <t>Гуляш из отварного мяса</t>
  </si>
  <si>
    <t>54-2м-20.1</t>
  </si>
  <si>
    <t>Каша гречневая рассыпчатая</t>
  </si>
  <si>
    <t>54-4г-20</t>
  </si>
  <si>
    <t>Напиток из шиповника</t>
  </si>
  <si>
    <t>54-13хн-20</t>
  </si>
  <si>
    <t>Хлеб пшеничный витаминизированный</t>
  </si>
  <si>
    <t>Хлеб ржаной</t>
  </si>
  <si>
    <t>б/н</t>
  </si>
  <si>
    <t>Неделя 1 День 2</t>
  </si>
  <si>
    <t>Запеканка из творога</t>
  </si>
  <si>
    <t>Соус ягодный</t>
  </si>
  <si>
    <t>Батон нарезной</t>
  </si>
  <si>
    <t>Чай с сахаром</t>
  </si>
  <si>
    <t>Итого за завтрак</t>
  </si>
  <si>
    <t>Итого за обед</t>
  </si>
  <si>
    <t>Итого за день 1:</t>
  </si>
  <si>
    <t>54-1т-20</t>
  </si>
  <si>
    <t>54-10с-20.1</t>
  </si>
  <si>
    <t>54-2гн-20</t>
  </si>
  <si>
    <t>Огурцы соленые</t>
  </si>
  <si>
    <t>Компот из смеси сухофруктов</t>
  </si>
  <si>
    <t>Итого за день 2:</t>
  </si>
  <si>
    <t>54-2с.-20.1</t>
  </si>
  <si>
    <t>Плов из отварной говядины</t>
  </si>
  <si>
    <t>54-11м</t>
  </si>
  <si>
    <t>54-1хн-20</t>
  </si>
  <si>
    <t>Борщ с капустой и картофелем с мясом</t>
  </si>
  <si>
    <t>Неделя 1 День 3</t>
  </si>
  <si>
    <t>Каша "Дружба"</t>
  </si>
  <si>
    <t>Яйцо вареное</t>
  </si>
  <si>
    <t>Джем фруктовый</t>
  </si>
  <si>
    <t>54-16к-20</t>
  </si>
  <si>
    <t>54-6о-20</t>
  </si>
  <si>
    <t>Икра из кабачковая (промышленного производства)</t>
  </si>
  <si>
    <t>Суп картофельный с горохом на курином бульоне</t>
  </si>
  <si>
    <t>Рагу из курицы</t>
  </si>
  <si>
    <t>Итого за день 3:</t>
  </si>
  <si>
    <t>54-8с.-20.1</t>
  </si>
  <si>
    <t>54-22м-20</t>
  </si>
  <si>
    <t>Каша вязкая молочная овсяная</t>
  </si>
  <si>
    <t>Сыр</t>
  </si>
  <si>
    <t>Яйцо варёное</t>
  </si>
  <si>
    <t>54-9к-20</t>
  </si>
  <si>
    <t>54-1з-20</t>
  </si>
  <si>
    <t>54-3гн-20</t>
  </si>
  <si>
    <t>Морковь отварная дольками</t>
  </si>
  <si>
    <t>Рассольник ленинградский</t>
  </si>
  <si>
    <t>Биточек из курицы</t>
  </si>
  <si>
    <t>Макароны отварные</t>
  </si>
  <si>
    <t>Компот из ягод</t>
  </si>
  <si>
    <t>54-3с-20</t>
  </si>
  <si>
    <t>54-23м-20</t>
  </si>
  <si>
    <t>54-1г-20</t>
  </si>
  <si>
    <t>54-6хн-20.1</t>
  </si>
  <si>
    <t>Итого за день 4:</t>
  </si>
  <si>
    <t>Неделя 1 День 5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</si>
  <si>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</si>
  <si>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</si>
  <si>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</si>
  <si>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</si>
  <si>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</si>
  <si>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</si>
  <si>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54-5хн-20.1</t>
  </si>
  <si>
    <t>Итого за день 5:</t>
  </si>
  <si>
    <t>Неделя 2 День 6</t>
  </si>
  <si>
    <t>Суп молочный с макаронными изделиями</t>
  </si>
  <si>
    <t>54-19к-20</t>
  </si>
  <si>
    <t>Голубцы ленивые</t>
  </si>
  <si>
    <t>Картофель отварной с маслом сливочным</t>
  </si>
  <si>
    <t>Компот из яблок и ягод</t>
  </si>
  <si>
    <t>Неделя 2 День 7</t>
  </si>
  <si>
    <t>Омлет с зеленым горошком</t>
  </si>
  <si>
    <t>54-2о-20</t>
  </si>
  <si>
    <t>Свекла отварная дольками</t>
  </si>
  <si>
    <t>54-28з</t>
  </si>
  <si>
    <t>Капуста квашеная с растительным маслом</t>
  </si>
  <si>
    <t>Итого за день 6:</t>
  </si>
  <si>
    <t>Итого за день 7:</t>
  </si>
  <si>
    <t>Неделя 2 День 8</t>
  </si>
  <si>
    <t>Каша вязкая молочная пшенная</t>
  </si>
  <si>
    <t>Печенье</t>
  </si>
  <si>
    <t>54-6к-20</t>
  </si>
  <si>
    <t>Котлета рыбная (минтай)</t>
  </si>
  <si>
    <t>54-7с-20</t>
  </si>
  <si>
    <t>54-3р-20</t>
  </si>
  <si>
    <t>54-27з</t>
  </si>
  <si>
    <t>54-3м-20</t>
  </si>
  <si>
    <t>Котлеты из говядины</t>
  </si>
  <si>
    <t>54-4м-20</t>
  </si>
  <si>
    <t>Неделя 2 День 9</t>
  </si>
  <si>
    <t>Итого за день 8:</t>
  </si>
  <si>
    <t>Суп картофельный с макаронными изделиями с мясом кур</t>
  </si>
  <si>
    <t>Борщ с капустой и картофелем,с мясом</t>
  </si>
  <si>
    <t>Плов с курицей</t>
  </si>
  <si>
    <t>54-12м-20</t>
  </si>
  <si>
    <t>Курица тушеная с морковью</t>
  </si>
  <si>
    <t>54-8с-20.1</t>
  </si>
  <si>
    <t>54-25м-20</t>
  </si>
  <si>
    <t>Итого за день 9:</t>
  </si>
  <si>
    <t>Неделя 2 День 10</t>
  </si>
  <si>
    <t>Каша вязкая молочная пшеничная</t>
  </si>
  <si>
    <t>54-13к-20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</si>
  <si>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</si>
  <si>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</si>
  <si>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</si>
  <si>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</si>
  <si>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54-13с-20</t>
  </si>
  <si>
    <t>54-11р-20</t>
  </si>
  <si>
    <t>54-11г-20</t>
  </si>
  <si>
    <t>Итого за день 10:</t>
  </si>
  <si>
    <t>Среднее значение за период:</t>
  </si>
  <si>
    <t>Среднее значение за завтрак:</t>
  </si>
  <si>
    <t>Среднее значение за обед:</t>
  </si>
  <si>
    <t>и.о.директора Мазурик Е.П.</t>
  </si>
  <si>
    <t>Приказ  № _53а  от_02.03.2026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</si>
</sst>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top" wrapText="1"/>
    </xf>
    <xf numFmtId="0" fontId="3" fillId="0" borderId="2" xfId="1" applyFill="1" applyBorder="1" applyAlignment="1" applyProtection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1" applyFill="1" applyBorder="1" applyAlignment="1" applyProtection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3" fillId="0" borderId="6" xfId="1" applyFill="1" applyBorder="1" applyAlignment="1" applyProtection="1">
      <alignment horizontal="center" vertical="top" wrapText="1"/>
    </xf>
    <xf numFmtId="0" fontId="3" fillId="0" borderId="8" xfId="1" applyFill="1" applyBorder="1" applyAlignment="1" applyProtection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1" fontId="1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left" vertical="center" wrapText="1"/>
    </xf>
    <xf numFmtId="0" fontId="3" fillId="0" borderId="6" xfId="1" applyFill="1" applyBorder="1" applyAlignment="1" applyProtection="1">
      <alignment horizontal="center" vertical="center" wrapText="1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5" xfId="1" applyFont="1" applyFill="1" applyBorder="1" applyAlignment="1" applyProtection="1">
      <alignment horizontal="center" vertical="top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3" fillId="0" borderId="6" xfId="1" applyFill="1" applyBorder="1" applyAlignment="1" applyProtection="1">
      <alignment horizontal="center" vertical="center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3" borderId="6" xfId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2" fontId="5" fillId="2" borderId="5" xfId="0" applyNumberFormat="1" applyFont="1" applyFill="1" applyBorder="1" applyAlignment="1">
      <alignment horizontal="left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left" vertical="center" wrapText="1"/>
    </xf>
    <xf numFmtId="0" fontId="3" fillId="4" borderId="6" xfId="1" applyFill="1" applyBorder="1" applyAlignment="1" applyProtection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1" fillId="4" borderId="0" xfId="0" applyFont="1" applyFill="1" applyAlignment="1">
      <alignment wrapText="1"/>
    </xf>
    <xf numFmtId="0" fontId="3" fillId="0" borderId="2" xfId="1" applyFill="1" applyBorder="1" applyAlignment="1" applyProtection="1">
      <alignment horizontal="center" vertical="center" wrapText="1"/>
    </xf>
    <xf numFmtId="2" fontId="5" fillId="3" borderId="2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2" fontId="1" fillId="4" borderId="2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&#1090;&#1077;&#1093;&#1082;&#1072;&#1088;&#1090;&#1099;%20&#1077;&#1076;&#1080;&#1085;&#1086;&#1077;\4\114.xlsx" TargetMode="External"/><Relationship Id="rId18" Type="http://schemas.openxmlformats.org/officeDocument/2006/relationships/hyperlink" Target="&#1090;&#1077;&#1093;&#1082;&#1072;&#1088;&#1090;&#1099;%20&#1077;&#1076;&#1080;&#1085;&#1086;&#1077;\4\114.xlsx" TargetMode="External"/><Relationship Id="rId26" Type="http://schemas.openxmlformats.org/officeDocument/2006/relationships/hyperlink" Target="&#1090;&#1077;&#1093;&#1082;&#1072;&#1088;&#1090;&#1099;%20&#1077;&#1076;&#1080;&#1085;&#1086;&#1077;\4\114.xlsx" TargetMode="External"/><Relationship Id="rId39" Type="http://schemas.openxmlformats.org/officeDocument/2006/relationships/hyperlink" Target="&#1090;&#1077;&#1093;&#1082;&#1072;&#1088;&#1090;&#1099;%20&#1077;&#1076;&#1080;&#1085;&#1086;&#1077;\4\114.xlsx" TargetMode="External"/><Relationship Id="rId21" Type="http://schemas.openxmlformats.org/officeDocument/2006/relationships/hyperlink" Target="&#1090;&#1077;&#1093;&#1082;&#1072;&#1088;&#1090;&#1099;%20&#1077;&#1076;&#1080;&#1085;&#1086;&#1077;\4\114.xlsx" TargetMode="External"/><Relationship Id="rId34" Type="http://schemas.openxmlformats.org/officeDocument/2006/relationships/hyperlink" Target="&#1090;&#1077;&#1093;&#1082;&#1072;&#1088;&#1090;&#1099;%20&#1077;&#1076;&#1080;&#1085;&#1086;&#1077;\4\114.xlsx" TargetMode="External"/><Relationship Id="rId42" Type="http://schemas.openxmlformats.org/officeDocument/2006/relationships/hyperlink" Target="&#1090;&#1077;&#1093;&#1082;&#1072;&#1088;&#1090;&#1099;%20&#1077;&#1076;&#1080;&#1085;&#1086;&#1077;\4\114.xlsx" TargetMode="External"/><Relationship Id="rId47" Type="http://schemas.openxmlformats.org/officeDocument/2006/relationships/hyperlink" Target="&#1090;&#1077;&#1093;&#1082;&#1072;&#1088;&#1090;&#1099;%20&#1077;&#1076;&#1080;&#1085;&#1086;&#1077;\4\114.xlsx" TargetMode="External"/><Relationship Id="rId50" Type="http://schemas.openxmlformats.org/officeDocument/2006/relationships/hyperlink" Target="&#1090;&#1077;&#1093;&#1082;&#1072;&#1088;&#1090;&#1099;%20&#1077;&#1076;&#1080;&#1085;&#1086;&#1077;\4\114.xlsx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&#1090;&#1077;&#1093;&#1082;&#1072;&#1088;&#1090;&#1099;%20&#1077;&#1076;&#1080;&#1085;&#1086;&#1077;\4\114.xlsx" TargetMode="External"/><Relationship Id="rId12" Type="http://schemas.openxmlformats.org/officeDocument/2006/relationships/hyperlink" Target="&#1090;&#1077;&#1093;&#1082;&#1072;&#1088;&#1090;&#1099;%20&#1077;&#1076;&#1080;&#1085;&#1086;&#1077;\4\114.xlsx" TargetMode="External"/><Relationship Id="rId17" Type="http://schemas.openxmlformats.org/officeDocument/2006/relationships/hyperlink" Target="&#1090;&#1077;&#1093;&#1082;&#1072;&#1088;&#1090;&#1099;%20&#1077;&#1076;&#1080;&#1085;&#1086;&#1077;\4\114.xlsx" TargetMode="External"/><Relationship Id="rId25" Type="http://schemas.openxmlformats.org/officeDocument/2006/relationships/hyperlink" Target="&#1090;&#1077;&#1093;&#1082;&#1072;&#1088;&#1090;&#1099;%20&#1077;&#1076;&#1080;&#1085;&#1086;&#1077;\4\114.xlsx" TargetMode="External"/><Relationship Id="rId33" Type="http://schemas.openxmlformats.org/officeDocument/2006/relationships/hyperlink" Target="&#1090;&#1077;&#1093;&#1082;&#1072;&#1088;&#1090;&#1099;%20&#1077;&#1076;&#1080;&#1085;&#1086;&#1077;\4\114.xlsx" TargetMode="External"/><Relationship Id="rId38" Type="http://schemas.openxmlformats.org/officeDocument/2006/relationships/hyperlink" Target="&#1090;&#1077;&#1093;&#1082;&#1072;&#1088;&#1090;&#1099;%20&#1077;&#1076;&#1080;&#1085;&#1086;&#1077;\4\114.xlsx" TargetMode="External"/><Relationship Id="rId46" Type="http://schemas.openxmlformats.org/officeDocument/2006/relationships/hyperlink" Target="&#1090;&#1077;&#1093;&#1082;&#1072;&#1088;&#1090;&#1099;%20&#1077;&#1076;&#1080;&#1085;&#1086;&#1077;\4\114.xlsx" TargetMode="External"/><Relationship Id="rId2" Type="http://schemas.openxmlformats.org/officeDocument/2006/relationships/hyperlink" Target="&#1090;&#1077;&#1093;&#1082;&#1072;&#1088;&#1090;&#1099;%20&#1077;&#1076;&#1080;&#1085;&#1086;&#1077;\4\114.xlsx" TargetMode="External"/><Relationship Id="rId16" Type="http://schemas.openxmlformats.org/officeDocument/2006/relationships/hyperlink" Target="&#1090;&#1077;&#1093;&#1082;&#1072;&#1088;&#1090;&#1099;%20&#1077;&#1076;&#1080;&#1085;&#1086;&#1077;\4\114.xlsx" TargetMode="External"/><Relationship Id="rId20" Type="http://schemas.openxmlformats.org/officeDocument/2006/relationships/hyperlink" Target="&#1090;&#1077;&#1093;&#1082;&#1072;&#1088;&#1090;&#1099;%20&#1077;&#1076;&#1080;&#1085;&#1086;&#1077;\4\114.xlsx" TargetMode="External"/><Relationship Id="rId29" Type="http://schemas.openxmlformats.org/officeDocument/2006/relationships/hyperlink" Target="&#1090;&#1077;&#1093;&#1082;&#1072;&#1088;&#1090;&#1099;%20&#1077;&#1076;&#1080;&#1085;&#1086;&#1077;\4\114.xlsx" TargetMode="External"/><Relationship Id="rId41" Type="http://schemas.openxmlformats.org/officeDocument/2006/relationships/hyperlink" Target="&#1090;&#1077;&#1093;&#1082;&#1072;&#1088;&#1090;&#1099;%20&#1077;&#1076;&#1080;&#1085;&#1086;&#1077;\4\114.xlsx" TargetMode="External"/><Relationship Id="rId54" Type="http://schemas.openxmlformats.org/officeDocument/2006/relationships/hyperlink" Target="&#1090;&#1077;&#1093;&#1082;&#1072;&#1088;&#1090;&#1099;%20&#1077;&#1076;&#1080;&#1085;&#1086;&#1077;\4\114.xlsx" TargetMode="External"/><Relationship Id="rId1" Type="http://schemas.openxmlformats.org/officeDocument/2006/relationships/hyperlink" Target="&#1090;&#1077;&#1093;&#1082;&#1072;&#1088;&#1090;&#1099;%20&#1077;&#1076;&#1080;&#1085;&#1086;&#1077;\4\54-6&#1082;.xlsx" TargetMode="External"/><Relationship Id="rId6" Type="http://schemas.openxmlformats.org/officeDocument/2006/relationships/hyperlink" Target="&#1090;&#1077;&#1093;&#1082;&#1072;&#1088;&#1090;&#1099;%20&#1077;&#1076;&#1080;&#1085;&#1086;&#1077;\4\114.xlsx" TargetMode="External"/><Relationship Id="rId11" Type="http://schemas.openxmlformats.org/officeDocument/2006/relationships/hyperlink" Target="&#1090;&#1077;&#1093;&#1082;&#1072;&#1088;&#1090;&#1099;%20&#1077;&#1076;&#1080;&#1085;&#1086;&#1077;\4\114.xlsx" TargetMode="External"/><Relationship Id="rId24" Type="http://schemas.openxmlformats.org/officeDocument/2006/relationships/hyperlink" Target="&#1090;&#1077;&#1093;&#1082;&#1072;&#1088;&#1090;&#1099;%20&#1077;&#1076;&#1080;&#1085;&#1086;&#1077;\4\114.xlsx" TargetMode="External"/><Relationship Id="rId32" Type="http://schemas.openxmlformats.org/officeDocument/2006/relationships/hyperlink" Target="&#1090;&#1077;&#1093;&#1082;&#1072;&#1088;&#1090;&#1099;%20&#1077;&#1076;&#1080;&#1085;&#1086;&#1077;\4\114.xlsx" TargetMode="External"/><Relationship Id="rId37" Type="http://schemas.openxmlformats.org/officeDocument/2006/relationships/hyperlink" Target="&#1090;&#1077;&#1093;&#1082;&#1072;&#1088;&#1090;&#1099;%20&#1077;&#1076;&#1080;&#1085;&#1086;&#1077;\4\114.xlsx" TargetMode="External"/><Relationship Id="rId40" Type="http://schemas.openxmlformats.org/officeDocument/2006/relationships/hyperlink" Target="&#1090;&#1077;&#1093;&#1082;&#1072;&#1088;&#1090;&#1099;%20&#1077;&#1076;&#1080;&#1085;&#1086;&#1077;\4\114.xlsx" TargetMode="External"/><Relationship Id="rId45" Type="http://schemas.openxmlformats.org/officeDocument/2006/relationships/hyperlink" Target="&#1090;&#1077;&#1093;&#1082;&#1072;&#1088;&#1090;&#1099;%20&#1077;&#1076;&#1080;&#1085;&#1086;&#1077;\4\114.xlsx" TargetMode="External"/><Relationship Id="rId53" Type="http://schemas.openxmlformats.org/officeDocument/2006/relationships/hyperlink" Target="&#1090;&#1077;&#1093;&#1082;&#1072;&#1088;&#1090;&#1099;%20&#1077;&#1076;&#1080;&#1085;&#1086;&#1077;\4\114.xlsx" TargetMode="External"/><Relationship Id="rId5" Type="http://schemas.openxmlformats.org/officeDocument/2006/relationships/hyperlink" Target="&#1090;&#1077;&#1093;&#1082;&#1072;&#1088;&#1090;&#1099;%20&#1077;&#1076;&#1080;&#1085;&#1086;&#1077;\4\114.xlsx" TargetMode="External"/><Relationship Id="rId15" Type="http://schemas.openxmlformats.org/officeDocument/2006/relationships/hyperlink" Target="&#1090;&#1077;&#1093;&#1082;&#1072;&#1088;&#1090;&#1099;%20&#1077;&#1076;&#1080;&#1085;&#1086;&#1077;\4\114.xlsx" TargetMode="External"/><Relationship Id="rId23" Type="http://schemas.openxmlformats.org/officeDocument/2006/relationships/hyperlink" Target="&#1090;&#1077;&#1093;&#1082;&#1072;&#1088;&#1090;&#1099;%20&#1077;&#1076;&#1080;&#1085;&#1086;&#1077;\4\114.xlsx" TargetMode="External"/><Relationship Id="rId28" Type="http://schemas.openxmlformats.org/officeDocument/2006/relationships/hyperlink" Target="&#1090;&#1077;&#1093;&#1082;&#1072;&#1088;&#1090;&#1099;%20&#1077;&#1076;&#1080;&#1085;&#1086;&#1077;\4\114.xlsx" TargetMode="External"/><Relationship Id="rId36" Type="http://schemas.openxmlformats.org/officeDocument/2006/relationships/hyperlink" Target="&#1090;&#1077;&#1093;&#1082;&#1072;&#1088;&#1090;&#1099;%20&#1077;&#1076;&#1080;&#1085;&#1086;&#1077;\4\114.xlsx" TargetMode="External"/><Relationship Id="rId49" Type="http://schemas.openxmlformats.org/officeDocument/2006/relationships/hyperlink" Target="&#1090;&#1077;&#1093;&#1082;&#1072;&#1088;&#1090;&#1099;%20&#1077;&#1076;&#1080;&#1085;&#1086;&#1077;\4\114.xlsx" TargetMode="External"/><Relationship Id="rId10" Type="http://schemas.openxmlformats.org/officeDocument/2006/relationships/hyperlink" Target="&#1090;&#1077;&#1093;&#1082;&#1072;&#1088;&#1090;&#1099;%20&#1077;&#1076;&#1080;&#1085;&#1086;&#1077;\4\114.xlsx" TargetMode="External"/><Relationship Id="rId19" Type="http://schemas.openxmlformats.org/officeDocument/2006/relationships/hyperlink" Target="&#1090;&#1077;&#1093;&#1082;&#1072;&#1088;&#1090;&#1099;%20&#1077;&#1076;&#1080;&#1085;&#1086;&#1077;\4\114.xlsx" TargetMode="External"/><Relationship Id="rId31" Type="http://schemas.openxmlformats.org/officeDocument/2006/relationships/hyperlink" Target="&#1090;&#1077;&#1093;&#1082;&#1072;&#1088;&#1090;&#1099;%20&#1077;&#1076;&#1080;&#1085;&#1086;&#1077;\4\114.xlsx" TargetMode="External"/><Relationship Id="rId44" Type="http://schemas.openxmlformats.org/officeDocument/2006/relationships/hyperlink" Target="&#1090;&#1077;&#1093;&#1082;&#1072;&#1088;&#1090;&#1099;%20&#1077;&#1076;&#1080;&#1085;&#1086;&#1077;\4\114.xlsx" TargetMode="External"/><Relationship Id="rId52" Type="http://schemas.openxmlformats.org/officeDocument/2006/relationships/hyperlink" Target="&#1090;&#1077;&#1093;&#1082;&#1072;&#1088;&#1090;&#1099;%20&#1077;&#1076;&#1080;&#1085;&#1086;&#1077;\4\114.xlsx" TargetMode="External"/><Relationship Id="rId4" Type="http://schemas.openxmlformats.org/officeDocument/2006/relationships/hyperlink" Target="&#1090;&#1077;&#1093;&#1082;&#1072;&#1088;&#1090;&#1099;%20&#1077;&#1076;&#1080;&#1085;&#1086;&#1077;\4\114.xlsx" TargetMode="External"/><Relationship Id="rId9" Type="http://schemas.openxmlformats.org/officeDocument/2006/relationships/hyperlink" Target="&#1090;&#1077;&#1093;&#1082;&#1072;&#1088;&#1090;&#1099;%20&#1077;&#1076;&#1080;&#1085;&#1086;&#1077;\4\114.xlsx" TargetMode="External"/><Relationship Id="rId14" Type="http://schemas.openxmlformats.org/officeDocument/2006/relationships/hyperlink" Target="&#1090;&#1077;&#1093;&#1082;&#1072;&#1088;&#1090;&#1099;%20&#1077;&#1076;&#1080;&#1085;&#1086;&#1077;\4\114.xlsx" TargetMode="External"/><Relationship Id="rId22" Type="http://schemas.openxmlformats.org/officeDocument/2006/relationships/hyperlink" Target="&#1090;&#1077;&#1093;&#1082;&#1072;&#1088;&#1090;&#1099;%20&#1077;&#1076;&#1080;&#1085;&#1086;&#1077;\4\114.xlsx" TargetMode="External"/><Relationship Id="rId27" Type="http://schemas.openxmlformats.org/officeDocument/2006/relationships/hyperlink" Target="&#1090;&#1077;&#1093;&#1082;&#1072;&#1088;&#1090;&#1099;%20&#1077;&#1076;&#1080;&#1085;&#1086;&#1077;\4\114.xlsx" TargetMode="External"/><Relationship Id="rId30" Type="http://schemas.openxmlformats.org/officeDocument/2006/relationships/hyperlink" Target="&#1090;&#1077;&#1093;&#1082;&#1072;&#1088;&#1090;&#1099;%20&#1077;&#1076;&#1080;&#1085;&#1086;&#1077;\4\114.xlsx" TargetMode="External"/><Relationship Id="rId35" Type="http://schemas.openxmlformats.org/officeDocument/2006/relationships/hyperlink" Target="&#1090;&#1077;&#1093;&#1082;&#1072;&#1088;&#1090;&#1099;%20&#1077;&#1076;&#1080;&#1085;&#1086;&#1077;\4\114.xlsx" TargetMode="External"/><Relationship Id="rId43" Type="http://schemas.openxmlformats.org/officeDocument/2006/relationships/hyperlink" Target="&#1090;&#1077;&#1093;&#1082;&#1072;&#1088;&#1090;&#1099;%20&#1077;&#1076;&#1080;&#1085;&#1086;&#1077;\4\114.xlsx" TargetMode="External"/><Relationship Id="rId48" Type="http://schemas.openxmlformats.org/officeDocument/2006/relationships/hyperlink" Target="&#1090;&#1077;&#1093;&#1082;&#1072;&#1088;&#1090;&#1099;%20&#1077;&#1076;&#1080;&#1085;&#1086;&#1077;\4\114.xlsx" TargetMode="External"/><Relationship Id="rId8" Type="http://schemas.openxmlformats.org/officeDocument/2006/relationships/hyperlink" Target="&#1090;&#1077;&#1093;&#1082;&#1072;&#1088;&#1090;&#1099;%20&#1077;&#1076;&#1080;&#1085;&#1086;&#1077;\4\114.xlsx" TargetMode="External"/><Relationship Id="rId51" Type="http://schemas.openxmlformats.org/officeDocument/2006/relationships/hyperlink" Target="&#1090;&#1077;&#1093;&#1082;&#1072;&#1088;&#1090;&#1099;%20&#1077;&#1076;&#1080;&#1085;&#1086;&#1077;\4\114.xlsx" TargetMode="External"/><Relationship Id="rId3" Type="http://schemas.openxmlformats.org/officeDocument/2006/relationships/hyperlink" Target="&#1090;&#1077;&#1093;&#1082;&#1072;&#1088;&#1090;&#1099;%20&#1077;&#1076;&#1080;&#1085;&#1086;&#1077;\4\11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tabColor rgb="FF00B0F0"/>
    <pageSetUpPr fitToPage="1"/>
  </sheetPr>
  <dimension ref="A1:H162"/>
  <sheetViews>
    <sheetView tabSelected="1" workbookViewId="0">
      <pane xSplit="2" ySplit="10" topLeftCell="C11" activePane="bottomRight" state="frozen"/>
      <selection pane="topRight" activeCell="B1" sqref="B1"/>
      <selection pane="bottomLeft" activeCell="A4" sqref="A4"/>
      <selection pane="bottomRight" activeCell="F4" sqref="F4:H4"/>
    </sheetView>
  </sheetViews>
  <sheetFormatPr defaultRowHeight="15"/>
  <cols>
    <col min="1" max="1" width="12.140625" style="1" bestFit="1" customWidth="1"/>
    <col min="2" max="2" width="27.42578125" style="2" customWidth="1"/>
    <col min="3" max="3" width="8" style="3" customWidth="1"/>
    <col min="4" max="4" width="9.7109375" style="3" customWidth="1"/>
    <col min="5" max="5" width="10" style="4" customWidth="1"/>
    <col min="6" max="6" width="11" style="3" customWidth="1"/>
    <col min="7" max="7" width="10" style="3" customWidth="1"/>
    <col min="8" max="8" width="12.85546875" style="1" customWidth="1"/>
    <col min="9" max="253" width="9.140625" style="1"/>
    <col min="254" max="254" width="12.140625" style="1" bestFit="1" customWidth="1"/>
    <col min="255" max="255" width="22.42578125" style="1" customWidth="1"/>
    <col min="256" max="256" width="13.5703125" style="1" customWidth="1"/>
    <col min="257" max="257" width="11" style="1" customWidth="1"/>
    <col min="258" max="258" width="8.28515625" style="1" customWidth="1"/>
    <col min="259" max="259" width="9.28515625" style="1" customWidth="1"/>
    <col min="260" max="260" width="9.42578125" style="1" customWidth="1"/>
    <col min="261" max="262" width="9.28515625" style="1" bestFit="1" customWidth="1"/>
    <col min="263" max="263" width="10" style="1" customWidth="1"/>
    <col min="264" max="264" width="10.7109375" style="1" customWidth="1"/>
    <col min="265" max="509" width="9.140625" style="1"/>
    <col min="510" max="510" width="12.140625" style="1" bestFit="1" customWidth="1"/>
    <col min="511" max="511" width="22.42578125" style="1" customWidth="1"/>
    <col min="512" max="512" width="13.5703125" style="1" customWidth="1"/>
    <col min="513" max="513" width="11" style="1" customWidth="1"/>
    <col min="514" max="514" width="8.28515625" style="1" customWidth="1"/>
    <col min="515" max="515" width="9.28515625" style="1" customWidth="1"/>
    <col min="516" max="516" width="9.42578125" style="1" customWidth="1"/>
    <col min="517" max="518" width="9.28515625" style="1" bestFit="1" customWidth="1"/>
    <col min="519" max="519" width="10" style="1" customWidth="1"/>
    <col min="520" max="520" width="10.7109375" style="1" customWidth="1"/>
    <col min="521" max="765" width="9.140625" style="1"/>
    <col min="766" max="766" width="12.140625" style="1" bestFit="1" customWidth="1"/>
    <col min="767" max="767" width="22.42578125" style="1" customWidth="1"/>
    <col min="768" max="768" width="13.5703125" style="1" customWidth="1"/>
    <col min="769" max="769" width="11" style="1" customWidth="1"/>
    <col min="770" max="770" width="8.28515625" style="1" customWidth="1"/>
    <col min="771" max="771" width="9.28515625" style="1" customWidth="1"/>
    <col min="772" max="772" width="9.42578125" style="1" customWidth="1"/>
    <col min="773" max="774" width="9.28515625" style="1" bestFit="1" customWidth="1"/>
    <col min="775" max="775" width="10" style="1" customWidth="1"/>
    <col min="776" max="776" width="10.7109375" style="1" customWidth="1"/>
    <col min="777" max="1021" width="9.140625" style="1"/>
    <col min="1022" max="1022" width="12.140625" style="1" bestFit="1" customWidth="1"/>
    <col min="1023" max="1023" width="22.42578125" style="1" customWidth="1"/>
    <col min="1024" max="1024" width="13.5703125" style="1" customWidth="1"/>
    <col min="1025" max="1025" width="11" style="1" customWidth="1"/>
    <col min="1026" max="1026" width="8.28515625" style="1" customWidth="1"/>
    <col min="1027" max="1027" width="9.28515625" style="1" customWidth="1"/>
    <col min="1028" max="1028" width="9.42578125" style="1" customWidth="1"/>
    <col min="1029" max="1030" width="9.28515625" style="1" bestFit="1" customWidth="1"/>
    <col min="1031" max="1031" width="10" style="1" customWidth="1"/>
    <col min="1032" max="1032" width="10.7109375" style="1" customWidth="1"/>
    <col min="1033" max="1277" width="9.140625" style="1"/>
    <col min="1278" max="1278" width="12.140625" style="1" bestFit="1" customWidth="1"/>
    <col min="1279" max="1279" width="22.42578125" style="1" customWidth="1"/>
    <col min="1280" max="1280" width="13.5703125" style="1" customWidth="1"/>
    <col min="1281" max="1281" width="11" style="1" customWidth="1"/>
    <col min="1282" max="1282" width="8.28515625" style="1" customWidth="1"/>
    <col min="1283" max="1283" width="9.28515625" style="1" customWidth="1"/>
    <col min="1284" max="1284" width="9.42578125" style="1" customWidth="1"/>
    <col min="1285" max="1286" width="9.28515625" style="1" bestFit="1" customWidth="1"/>
    <col min="1287" max="1287" width="10" style="1" customWidth="1"/>
    <col min="1288" max="1288" width="10.7109375" style="1" customWidth="1"/>
    <col min="1289" max="1533" width="9.140625" style="1"/>
    <col min="1534" max="1534" width="12.140625" style="1" bestFit="1" customWidth="1"/>
    <col min="1535" max="1535" width="22.42578125" style="1" customWidth="1"/>
    <col min="1536" max="1536" width="13.5703125" style="1" customWidth="1"/>
    <col min="1537" max="1537" width="11" style="1" customWidth="1"/>
    <col min="1538" max="1538" width="8.28515625" style="1" customWidth="1"/>
    <col min="1539" max="1539" width="9.28515625" style="1" customWidth="1"/>
    <col min="1540" max="1540" width="9.42578125" style="1" customWidth="1"/>
    <col min="1541" max="1542" width="9.28515625" style="1" bestFit="1" customWidth="1"/>
    <col min="1543" max="1543" width="10" style="1" customWidth="1"/>
    <col min="1544" max="1544" width="10.7109375" style="1" customWidth="1"/>
    <col min="1545" max="1789" width="9.140625" style="1"/>
    <col min="1790" max="1790" width="12.140625" style="1" bestFit="1" customWidth="1"/>
    <col min="1791" max="1791" width="22.42578125" style="1" customWidth="1"/>
    <col min="1792" max="1792" width="13.5703125" style="1" customWidth="1"/>
    <col min="1793" max="1793" width="11" style="1" customWidth="1"/>
    <col min="1794" max="1794" width="8.28515625" style="1" customWidth="1"/>
    <col min="1795" max="1795" width="9.28515625" style="1" customWidth="1"/>
    <col min="1796" max="1796" width="9.42578125" style="1" customWidth="1"/>
    <col min="1797" max="1798" width="9.28515625" style="1" bestFit="1" customWidth="1"/>
    <col min="1799" max="1799" width="10" style="1" customWidth="1"/>
    <col min="1800" max="1800" width="10.7109375" style="1" customWidth="1"/>
    <col min="1801" max="2045" width="9.140625" style="1"/>
    <col min="2046" max="2046" width="12.140625" style="1" bestFit="1" customWidth="1"/>
    <col min="2047" max="2047" width="22.42578125" style="1" customWidth="1"/>
    <col min="2048" max="2048" width="13.5703125" style="1" customWidth="1"/>
    <col min="2049" max="2049" width="11" style="1" customWidth="1"/>
    <col min="2050" max="2050" width="8.28515625" style="1" customWidth="1"/>
    <col min="2051" max="2051" width="9.28515625" style="1" customWidth="1"/>
    <col min="2052" max="2052" width="9.42578125" style="1" customWidth="1"/>
    <col min="2053" max="2054" width="9.28515625" style="1" bestFit="1" customWidth="1"/>
    <col min="2055" max="2055" width="10" style="1" customWidth="1"/>
    <col min="2056" max="2056" width="10.7109375" style="1" customWidth="1"/>
    <col min="2057" max="2301" width="9.140625" style="1"/>
    <col min="2302" max="2302" width="12.140625" style="1" bestFit="1" customWidth="1"/>
    <col min="2303" max="2303" width="22.42578125" style="1" customWidth="1"/>
    <col min="2304" max="2304" width="13.5703125" style="1" customWidth="1"/>
    <col min="2305" max="2305" width="11" style="1" customWidth="1"/>
    <col min="2306" max="2306" width="8.28515625" style="1" customWidth="1"/>
    <col min="2307" max="2307" width="9.28515625" style="1" customWidth="1"/>
    <col min="2308" max="2308" width="9.42578125" style="1" customWidth="1"/>
    <col min="2309" max="2310" width="9.28515625" style="1" bestFit="1" customWidth="1"/>
    <col min="2311" max="2311" width="10" style="1" customWidth="1"/>
    <col min="2312" max="2312" width="10.7109375" style="1" customWidth="1"/>
    <col min="2313" max="2557" width="9.140625" style="1"/>
    <col min="2558" max="2558" width="12.140625" style="1" bestFit="1" customWidth="1"/>
    <col min="2559" max="2559" width="22.42578125" style="1" customWidth="1"/>
    <col min="2560" max="2560" width="13.5703125" style="1" customWidth="1"/>
    <col min="2561" max="2561" width="11" style="1" customWidth="1"/>
    <col min="2562" max="2562" width="8.28515625" style="1" customWidth="1"/>
    <col min="2563" max="2563" width="9.28515625" style="1" customWidth="1"/>
    <col min="2564" max="2564" width="9.42578125" style="1" customWidth="1"/>
    <col min="2565" max="2566" width="9.28515625" style="1" bestFit="1" customWidth="1"/>
    <col min="2567" max="2567" width="10" style="1" customWidth="1"/>
    <col min="2568" max="2568" width="10.7109375" style="1" customWidth="1"/>
    <col min="2569" max="2813" width="9.140625" style="1"/>
    <col min="2814" max="2814" width="12.140625" style="1" bestFit="1" customWidth="1"/>
    <col min="2815" max="2815" width="22.42578125" style="1" customWidth="1"/>
    <col min="2816" max="2816" width="13.5703125" style="1" customWidth="1"/>
    <col min="2817" max="2817" width="11" style="1" customWidth="1"/>
    <col min="2818" max="2818" width="8.28515625" style="1" customWidth="1"/>
    <col min="2819" max="2819" width="9.28515625" style="1" customWidth="1"/>
    <col min="2820" max="2820" width="9.42578125" style="1" customWidth="1"/>
    <col min="2821" max="2822" width="9.28515625" style="1" bestFit="1" customWidth="1"/>
    <col min="2823" max="2823" width="10" style="1" customWidth="1"/>
    <col min="2824" max="2824" width="10.7109375" style="1" customWidth="1"/>
    <col min="2825" max="3069" width="9.140625" style="1"/>
    <col min="3070" max="3070" width="12.140625" style="1" bestFit="1" customWidth="1"/>
    <col min="3071" max="3071" width="22.42578125" style="1" customWidth="1"/>
    <col min="3072" max="3072" width="13.5703125" style="1" customWidth="1"/>
    <col min="3073" max="3073" width="11" style="1" customWidth="1"/>
    <col min="3074" max="3074" width="8.28515625" style="1" customWidth="1"/>
    <col min="3075" max="3075" width="9.28515625" style="1" customWidth="1"/>
    <col min="3076" max="3076" width="9.42578125" style="1" customWidth="1"/>
    <col min="3077" max="3078" width="9.28515625" style="1" bestFit="1" customWidth="1"/>
    <col min="3079" max="3079" width="10" style="1" customWidth="1"/>
    <col min="3080" max="3080" width="10.7109375" style="1" customWidth="1"/>
    <col min="3081" max="3325" width="9.140625" style="1"/>
    <col min="3326" max="3326" width="12.140625" style="1" bestFit="1" customWidth="1"/>
    <col min="3327" max="3327" width="22.42578125" style="1" customWidth="1"/>
    <col min="3328" max="3328" width="13.5703125" style="1" customWidth="1"/>
    <col min="3329" max="3329" width="11" style="1" customWidth="1"/>
    <col min="3330" max="3330" width="8.28515625" style="1" customWidth="1"/>
    <col min="3331" max="3331" width="9.28515625" style="1" customWidth="1"/>
    <col min="3332" max="3332" width="9.42578125" style="1" customWidth="1"/>
    <col min="3333" max="3334" width="9.28515625" style="1" bestFit="1" customWidth="1"/>
    <col min="3335" max="3335" width="10" style="1" customWidth="1"/>
    <col min="3336" max="3336" width="10.7109375" style="1" customWidth="1"/>
    <col min="3337" max="3581" width="9.140625" style="1"/>
    <col min="3582" max="3582" width="12.140625" style="1" bestFit="1" customWidth="1"/>
    <col min="3583" max="3583" width="22.42578125" style="1" customWidth="1"/>
    <col min="3584" max="3584" width="13.5703125" style="1" customWidth="1"/>
    <col min="3585" max="3585" width="11" style="1" customWidth="1"/>
    <col min="3586" max="3586" width="8.28515625" style="1" customWidth="1"/>
    <col min="3587" max="3587" width="9.28515625" style="1" customWidth="1"/>
    <col min="3588" max="3588" width="9.42578125" style="1" customWidth="1"/>
    <col min="3589" max="3590" width="9.28515625" style="1" bestFit="1" customWidth="1"/>
    <col min="3591" max="3591" width="10" style="1" customWidth="1"/>
    <col min="3592" max="3592" width="10.7109375" style="1" customWidth="1"/>
    <col min="3593" max="3837" width="9.140625" style="1"/>
    <col min="3838" max="3838" width="12.140625" style="1" bestFit="1" customWidth="1"/>
    <col min="3839" max="3839" width="22.42578125" style="1" customWidth="1"/>
    <col min="3840" max="3840" width="13.5703125" style="1" customWidth="1"/>
    <col min="3841" max="3841" width="11" style="1" customWidth="1"/>
    <col min="3842" max="3842" width="8.28515625" style="1" customWidth="1"/>
    <col min="3843" max="3843" width="9.28515625" style="1" customWidth="1"/>
    <col min="3844" max="3844" width="9.42578125" style="1" customWidth="1"/>
    <col min="3845" max="3846" width="9.28515625" style="1" bestFit="1" customWidth="1"/>
    <col min="3847" max="3847" width="10" style="1" customWidth="1"/>
    <col min="3848" max="3848" width="10.7109375" style="1" customWidth="1"/>
    <col min="3849" max="4093" width="9.140625" style="1"/>
    <col min="4094" max="4094" width="12.140625" style="1" bestFit="1" customWidth="1"/>
    <col min="4095" max="4095" width="22.42578125" style="1" customWidth="1"/>
    <col min="4096" max="4096" width="13.5703125" style="1" customWidth="1"/>
    <col min="4097" max="4097" width="11" style="1" customWidth="1"/>
    <col min="4098" max="4098" width="8.28515625" style="1" customWidth="1"/>
    <col min="4099" max="4099" width="9.28515625" style="1" customWidth="1"/>
    <col min="4100" max="4100" width="9.42578125" style="1" customWidth="1"/>
    <col min="4101" max="4102" width="9.28515625" style="1" bestFit="1" customWidth="1"/>
    <col min="4103" max="4103" width="10" style="1" customWidth="1"/>
    <col min="4104" max="4104" width="10.7109375" style="1" customWidth="1"/>
    <col min="4105" max="4349" width="9.140625" style="1"/>
    <col min="4350" max="4350" width="12.140625" style="1" bestFit="1" customWidth="1"/>
    <col min="4351" max="4351" width="22.42578125" style="1" customWidth="1"/>
    <col min="4352" max="4352" width="13.5703125" style="1" customWidth="1"/>
    <col min="4353" max="4353" width="11" style="1" customWidth="1"/>
    <col min="4354" max="4354" width="8.28515625" style="1" customWidth="1"/>
    <col min="4355" max="4355" width="9.28515625" style="1" customWidth="1"/>
    <col min="4356" max="4356" width="9.42578125" style="1" customWidth="1"/>
    <col min="4357" max="4358" width="9.28515625" style="1" bestFit="1" customWidth="1"/>
    <col min="4359" max="4359" width="10" style="1" customWidth="1"/>
    <col min="4360" max="4360" width="10.7109375" style="1" customWidth="1"/>
    <col min="4361" max="4605" width="9.140625" style="1"/>
    <col min="4606" max="4606" width="12.140625" style="1" bestFit="1" customWidth="1"/>
    <col min="4607" max="4607" width="22.42578125" style="1" customWidth="1"/>
    <col min="4608" max="4608" width="13.5703125" style="1" customWidth="1"/>
    <col min="4609" max="4609" width="11" style="1" customWidth="1"/>
    <col min="4610" max="4610" width="8.28515625" style="1" customWidth="1"/>
    <col min="4611" max="4611" width="9.28515625" style="1" customWidth="1"/>
    <col min="4612" max="4612" width="9.42578125" style="1" customWidth="1"/>
    <col min="4613" max="4614" width="9.28515625" style="1" bestFit="1" customWidth="1"/>
    <col min="4615" max="4615" width="10" style="1" customWidth="1"/>
    <col min="4616" max="4616" width="10.7109375" style="1" customWidth="1"/>
    <col min="4617" max="4861" width="9.140625" style="1"/>
    <col min="4862" max="4862" width="12.140625" style="1" bestFit="1" customWidth="1"/>
    <col min="4863" max="4863" width="22.42578125" style="1" customWidth="1"/>
    <col min="4864" max="4864" width="13.5703125" style="1" customWidth="1"/>
    <col min="4865" max="4865" width="11" style="1" customWidth="1"/>
    <col min="4866" max="4866" width="8.28515625" style="1" customWidth="1"/>
    <col min="4867" max="4867" width="9.28515625" style="1" customWidth="1"/>
    <col min="4868" max="4868" width="9.42578125" style="1" customWidth="1"/>
    <col min="4869" max="4870" width="9.28515625" style="1" bestFit="1" customWidth="1"/>
    <col min="4871" max="4871" width="10" style="1" customWidth="1"/>
    <col min="4872" max="4872" width="10.7109375" style="1" customWidth="1"/>
    <col min="4873" max="5117" width="9.140625" style="1"/>
    <col min="5118" max="5118" width="12.140625" style="1" bestFit="1" customWidth="1"/>
    <col min="5119" max="5119" width="22.42578125" style="1" customWidth="1"/>
    <col min="5120" max="5120" width="13.5703125" style="1" customWidth="1"/>
    <col min="5121" max="5121" width="11" style="1" customWidth="1"/>
    <col min="5122" max="5122" width="8.28515625" style="1" customWidth="1"/>
    <col min="5123" max="5123" width="9.28515625" style="1" customWidth="1"/>
    <col min="5124" max="5124" width="9.42578125" style="1" customWidth="1"/>
    <col min="5125" max="5126" width="9.28515625" style="1" bestFit="1" customWidth="1"/>
    <col min="5127" max="5127" width="10" style="1" customWidth="1"/>
    <col min="5128" max="5128" width="10.7109375" style="1" customWidth="1"/>
    <col min="5129" max="5373" width="9.140625" style="1"/>
    <col min="5374" max="5374" width="12.140625" style="1" bestFit="1" customWidth="1"/>
    <col min="5375" max="5375" width="22.42578125" style="1" customWidth="1"/>
    <col min="5376" max="5376" width="13.5703125" style="1" customWidth="1"/>
    <col min="5377" max="5377" width="11" style="1" customWidth="1"/>
    <col min="5378" max="5378" width="8.28515625" style="1" customWidth="1"/>
    <col min="5379" max="5379" width="9.28515625" style="1" customWidth="1"/>
    <col min="5380" max="5380" width="9.42578125" style="1" customWidth="1"/>
    <col min="5381" max="5382" width="9.28515625" style="1" bestFit="1" customWidth="1"/>
    <col min="5383" max="5383" width="10" style="1" customWidth="1"/>
    <col min="5384" max="5384" width="10.7109375" style="1" customWidth="1"/>
    <col min="5385" max="5629" width="9.140625" style="1"/>
    <col min="5630" max="5630" width="12.140625" style="1" bestFit="1" customWidth="1"/>
    <col min="5631" max="5631" width="22.42578125" style="1" customWidth="1"/>
    <col min="5632" max="5632" width="13.5703125" style="1" customWidth="1"/>
    <col min="5633" max="5633" width="11" style="1" customWidth="1"/>
    <col min="5634" max="5634" width="8.28515625" style="1" customWidth="1"/>
    <col min="5635" max="5635" width="9.28515625" style="1" customWidth="1"/>
    <col min="5636" max="5636" width="9.42578125" style="1" customWidth="1"/>
    <col min="5637" max="5638" width="9.28515625" style="1" bestFit="1" customWidth="1"/>
    <col min="5639" max="5639" width="10" style="1" customWidth="1"/>
    <col min="5640" max="5640" width="10.7109375" style="1" customWidth="1"/>
    <col min="5641" max="5885" width="9.140625" style="1"/>
    <col min="5886" max="5886" width="12.140625" style="1" bestFit="1" customWidth="1"/>
    <col min="5887" max="5887" width="22.42578125" style="1" customWidth="1"/>
    <col min="5888" max="5888" width="13.5703125" style="1" customWidth="1"/>
    <col min="5889" max="5889" width="11" style="1" customWidth="1"/>
    <col min="5890" max="5890" width="8.28515625" style="1" customWidth="1"/>
    <col min="5891" max="5891" width="9.28515625" style="1" customWidth="1"/>
    <col min="5892" max="5892" width="9.42578125" style="1" customWidth="1"/>
    <col min="5893" max="5894" width="9.28515625" style="1" bestFit="1" customWidth="1"/>
    <col min="5895" max="5895" width="10" style="1" customWidth="1"/>
    <col min="5896" max="5896" width="10.7109375" style="1" customWidth="1"/>
    <col min="5897" max="6141" width="9.140625" style="1"/>
    <col min="6142" max="6142" width="12.140625" style="1" bestFit="1" customWidth="1"/>
    <col min="6143" max="6143" width="22.42578125" style="1" customWidth="1"/>
    <col min="6144" max="6144" width="13.5703125" style="1" customWidth="1"/>
    <col min="6145" max="6145" width="11" style="1" customWidth="1"/>
    <col min="6146" max="6146" width="8.28515625" style="1" customWidth="1"/>
    <col min="6147" max="6147" width="9.28515625" style="1" customWidth="1"/>
    <col min="6148" max="6148" width="9.42578125" style="1" customWidth="1"/>
    <col min="6149" max="6150" width="9.28515625" style="1" bestFit="1" customWidth="1"/>
    <col min="6151" max="6151" width="10" style="1" customWidth="1"/>
    <col min="6152" max="6152" width="10.7109375" style="1" customWidth="1"/>
    <col min="6153" max="6397" width="9.140625" style="1"/>
    <col min="6398" max="6398" width="12.140625" style="1" bestFit="1" customWidth="1"/>
    <col min="6399" max="6399" width="22.42578125" style="1" customWidth="1"/>
    <col min="6400" max="6400" width="13.5703125" style="1" customWidth="1"/>
    <col min="6401" max="6401" width="11" style="1" customWidth="1"/>
    <col min="6402" max="6402" width="8.28515625" style="1" customWidth="1"/>
    <col min="6403" max="6403" width="9.28515625" style="1" customWidth="1"/>
    <col min="6404" max="6404" width="9.42578125" style="1" customWidth="1"/>
    <col min="6405" max="6406" width="9.28515625" style="1" bestFit="1" customWidth="1"/>
    <col min="6407" max="6407" width="10" style="1" customWidth="1"/>
    <col min="6408" max="6408" width="10.7109375" style="1" customWidth="1"/>
    <col min="6409" max="6653" width="9.140625" style="1"/>
    <col min="6654" max="6654" width="12.140625" style="1" bestFit="1" customWidth="1"/>
    <col min="6655" max="6655" width="22.42578125" style="1" customWidth="1"/>
    <col min="6656" max="6656" width="13.5703125" style="1" customWidth="1"/>
    <col min="6657" max="6657" width="11" style="1" customWidth="1"/>
    <col min="6658" max="6658" width="8.28515625" style="1" customWidth="1"/>
    <col min="6659" max="6659" width="9.28515625" style="1" customWidth="1"/>
    <col min="6660" max="6660" width="9.42578125" style="1" customWidth="1"/>
    <col min="6661" max="6662" width="9.28515625" style="1" bestFit="1" customWidth="1"/>
    <col min="6663" max="6663" width="10" style="1" customWidth="1"/>
    <col min="6664" max="6664" width="10.7109375" style="1" customWidth="1"/>
    <col min="6665" max="6909" width="9.140625" style="1"/>
    <col min="6910" max="6910" width="12.140625" style="1" bestFit="1" customWidth="1"/>
    <col min="6911" max="6911" width="22.42578125" style="1" customWidth="1"/>
    <col min="6912" max="6912" width="13.5703125" style="1" customWidth="1"/>
    <col min="6913" max="6913" width="11" style="1" customWidth="1"/>
    <col min="6914" max="6914" width="8.28515625" style="1" customWidth="1"/>
    <col min="6915" max="6915" width="9.28515625" style="1" customWidth="1"/>
    <col min="6916" max="6916" width="9.42578125" style="1" customWidth="1"/>
    <col min="6917" max="6918" width="9.28515625" style="1" bestFit="1" customWidth="1"/>
    <col min="6919" max="6919" width="10" style="1" customWidth="1"/>
    <col min="6920" max="6920" width="10.7109375" style="1" customWidth="1"/>
    <col min="6921" max="7165" width="9.140625" style="1"/>
    <col min="7166" max="7166" width="12.140625" style="1" bestFit="1" customWidth="1"/>
    <col min="7167" max="7167" width="22.42578125" style="1" customWidth="1"/>
    <col min="7168" max="7168" width="13.5703125" style="1" customWidth="1"/>
    <col min="7169" max="7169" width="11" style="1" customWidth="1"/>
    <col min="7170" max="7170" width="8.28515625" style="1" customWidth="1"/>
    <col min="7171" max="7171" width="9.28515625" style="1" customWidth="1"/>
    <col min="7172" max="7172" width="9.42578125" style="1" customWidth="1"/>
    <col min="7173" max="7174" width="9.28515625" style="1" bestFit="1" customWidth="1"/>
    <col min="7175" max="7175" width="10" style="1" customWidth="1"/>
    <col min="7176" max="7176" width="10.7109375" style="1" customWidth="1"/>
    <col min="7177" max="7421" width="9.140625" style="1"/>
    <col min="7422" max="7422" width="12.140625" style="1" bestFit="1" customWidth="1"/>
    <col min="7423" max="7423" width="22.42578125" style="1" customWidth="1"/>
    <col min="7424" max="7424" width="13.5703125" style="1" customWidth="1"/>
    <col min="7425" max="7425" width="11" style="1" customWidth="1"/>
    <col min="7426" max="7426" width="8.28515625" style="1" customWidth="1"/>
    <col min="7427" max="7427" width="9.28515625" style="1" customWidth="1"/>
    <col min="7428" max="7428" width="9.42578125" style="1" customWidth="1"/>
    <col min="7429" max="7430" width="9.28515625" style="1" bestFit="1" customWidth="1"/>
    <col min="7431" max="7431" width="10" style="1" customWidth="1"/>
    <col min="7432" max="7432" width="10.7109375" style="1" customWidth="1"/>
    <col min="7433" max="7677" width="9.140625" style="1"/>
    <col min="7678" max="7678" width="12.140625" style="1" bestFit="1" customWidth="1"/>
    <col min="7679" max="7679" width="22.42578125" style="1" customWidth="1"/>
    <col min="7680" max="7680" width="13.5703125" style="1" customWidth="1"/>
    <col min="7681" max="7681" width="11" style="1" customWidth="1"/>
    <col min="7682" max="7682" width="8.28515625" style="1" customWidth="1"/>
    <col min="7683" max="7683" width="9.28515625" style="1" customWidth="1"/>
    <col min="7684" max="7684" width="9.42578125" style="1" customWidth="1"/>
    <col min="7685" max="7686" width="9.28515625" style="1" bestFit="1" customWidth="1"/>
    <col min="7687" max="7687" width="10" style="1" customWidth="1"/>
    <col min="7688" max="7688" width="10.7109375" style="1" customWidth="1"/>
    <col min="7689" max="7933" width="9.140625" style="1"/>
    <col min="7934" max="7934" width="12.140625" style="1" bestFit="1" customWidth="1"/>
    <col min="7935" max="7935" width="22.42578125" style="1" customWidth="1"/>
    <col min="7936" max="7936" width="13.5703125" style="1" customWidth="1"/>
    <col min="7937" max="7937" width="11" style="1" customWidth="1"/>
    <col min="7938" max="7938" width="8.28515625" style="1" customWidth="1"/>
    <col min="7939" max="7939" width="9.28515625" style="1" customWidth="1"/>
    <col min="7940" max="7940" width="9.42578125" style="1" customWidth="1"/>
    <col min="7941" max="7942" width="9.28515625" style="1" bestFit="1" customWidth="1"/>
    <col min="7943" max="7943" width="10" style="1" customWidth="1"/>
    <col min="7944" max="7944" width="10.7109375" style="1" customWidth="1"/>
    <col min="7945" max="8189" width="9.140625" style="1"/>
    <col min="8190" max="8190" width="12.140625" style="1" bestFit="1" customWidth="1"/>
    <col min="8191" max="8191" width="22.42578125" style="1" customWidth="1"/>
    <col min="8192" max="8192" width="13.5703125" style="1" customWidth="1"/>
    <col min="8193" max="8193" width="11" style="1" customWidth="1"/>
    <col min="8194" max="8194" width="8.28515625" style="1" customWidth="1"/>
    <col min="8195" max="8195" width="9.28515625" style="1" customWidth="1"/>
    <col min="8196" max="8196" width="9.42578125" style="1" customWidth="1"/>
    <col min="8197" max="8198" width="9.28515625" style="1" bestFit="1" customWidth="1"/>
    <col min="8199" max="8199" width="10" style="1" customWidth="1"/>
    <col min="8200" max="8200" width="10.7109375" style="1" customWidth="1"/>
    <col min="8201" max="8445" width="9.140625" style="1"/>
    <col min="8446" max="8446" width="12.140625" style="1" bestFit="1" customWidth="1"/>
    <col min="8447" max="8447" width="22.42578125" style="1" customWidth="1"/>
    <col min="8448" max="8448" width="13.5703125" style="1" customWidth="1"/>
    <col min="8449" max="8449" width="11" style="1" customWidth="1"/>
    <col min="8450" max="8450" width="8.28515625" style="1" customWidth="1"/>
    <col min="8451" max="8451" width="9.28515625" style="1" customWidth="1"/>
    <col min="8452" max="8452" width="9.42578125" style="1" customWidth="1"/>
    <col min="8453" max="8454" width="9.28515625" style="1" bestFit="1" customWidth="1"/>
    <col min="8455" max="8455" width="10" style="1" customWidth="1"/>
    <col min="8456" max="8456" width="10.7109375" style="1" customWidth="1"/>
    <col min="8457" max="8701" width="9.140625" style="1"/>
    <col min="8702" max="8702" width="12.140625" style="1" bestFit="1" customWidth="1"/>
    <col min="8703" max="8703" width="22.42578125" style="1" customWidth="1"/>
    <col min="8704" max="8704" width="13.5703125" style="1" customWidth="1"/>
    <col min="8705" max="8705" width="11" style="1" customWidth="1"/>
    <col min="8706" max="8706" width="8.28515625" style="1" customWidth="1"/>
    <col min="8707" max="8707" width="9.28515625" style="1" customWidth="1"/>
    <col min="8708" max="8708" width="9.42578125" style="1" customWidth="1"/>
    <col min="8709" max="8710" width="9.28515625" style="1" bestFit="1" customWidth="1"/>
    <col min="8711" max="8711" width="10" style="1" customWidth="1"/>
    <col min="8712" max="8712" width="10.7109375" style="1" customWidth="1"/>
    <col min="8713" max="8957" width="9.140625" style="1"/>
    <col min="8958" max="8958" width="12.140625" style="1" bestFit="1" customWidth="1"/>
    <col min="8959" max="8959" width="22.42578125" style="1" customWidth="1"/>
    <col min="8960" max="8960" width="13.5703125" style="1" customWidth="1"/>
    <col min="8961" max="8961" width="11" style="1" customWidth="1"/>
    <col min="8962" max="8962" width="8.28515625" style="1" customWidth="1"/>
    <col min="8963" max="8963" width="9.28515625" style="1" customWidth="1"/>
    <col min="8964" max="8964" width="9.42578125" style="1" customWidth="1"/>
    <col min="8965" max="8966" width="9.28515625" style="1" bestFit="1" customWidth="1"/>
    <col min="8967" max="8967" width="10" style="1" customWidth="1"/>
    <col min="8968" max="8968" width="10.7109375" style="1" customWidth="1"/>
    <col min="8969" max="9213" width="9.140625" style="1"/>
    <col min="9214" max="9214" width="12.140625" style="1" bestFit="1" customWidth="1"/>
    <col min="9215" max="9215" width="22.42578125" style="1" customWidth="1"/>
    <col min="9216" max="9216" width="13.5703125" style="1" customWidth="1"/>
    <col min="9217" max="9217" width="11" style="1" customWidth="1"/>
    <col min="9218" max="9218" width="8.28515625" style="1" customWidth="1"/>
    <col min="9219" max="9219" width="9.28515625" style="1" customWidth="1"/>
    <col min="9220" max="9220" width="9.42578125" style="1" customWidth="1"/>
    <col min="9221" max="9222" width="9.28515625" style="1" bestFit="1" customWidth="1"/>
    <col min="9223" max="9223" width="10" style="1" customWidth="1"/>
    <col min="9224" max="9224" width="10.7109375" style="1" customWidth="1"/>
    <col min="9225" max="9469" width="9.140625" style="1"/>
    <col min="9470" max="9470" width="12.140625" style="1" bestFit="1" customWidth="1"/>
    <col min="9471" max="9471" width="22.42578125" style="1" customWidth="1"/>
    <col min="9472" max="9472" width="13.5703125" style="1" customWidth="1"/>
    <col min="9473" max="9473" width="11" style="1" customWidth="1"/>
    <col min="9474" max="9474" width="8.28515625" style="1" customWidth="1"/>
    <col min="9475" max="9475" width="9.28515625" style="1" customWidth="1"/>
    <col min="9476" max="9476" width="9.42578125" style="1" customWidth="1"/>
    <col min="9477" max="9478" width="9.28515625" style="1" bestFit="1" customWidth="1"/>
    <col min="9479" max="9479" width="10" style="1" customWidth="1"/>
    <col min="9480" max="9480" width="10.7109375" style="1" customWidth="1"/>
    <col min="9481" max="9725" width="9.140625" style="1"/>
    <col min="9726" max="9726" width="12.140625" style="1" bestFit="1" customWidth="1"/>
    <col min="9727" max="9727" width="22.42578125" style="1" customWidth="1"/>
    <col min="9728" max="9728" width="13.5703125" style="1" customWidth="1"/>
    <col min="9729" max="9729" width="11" style="1" customWidth="1"/>
    <col min="9730" max="9730" width="8.28515625" style="1" customWidth="1"/>
    <col min="9731" max="9731" width="9.28515625" style="1" customWidth="1"/>
    <col min="9732" max="9732" width="9.42578125" style="1" customWidth="1"/>
    <col min="9733" max="9734" width="9.28515625" style="1" bestFit="1" customWidth="1"/>
    <col min="9735" max="9735" width="10" style="1" customWidth="1"/>
    <col min="9736" max="9736" width="10.7109375" style="1" customWidth="1"/>
    <col min="9737" max="9981" width="9.140625" style="1"/>
    <col min="9982" max="9982" width="12.140625" style="1" bestFit="1" customWidth="1"/>
    <col min="9983" max="9983" width="22.42578125" style="1" customWidth="1"/>
    <col min="9984" max="9984" width="13.5703125" style="1" customWidth="1"/>
    <col min="9985" max="9985" width="11" style="1" customWidth="1"/>
    <col min="9986" max="9986" width="8.28515625" style="1" customWidth="1"/>
    <col min="9987" max="9987" width="9.28515625" style="1" customWidth="1"/>
    <col min="9988" max="9988" width="9.42578125" style="1" customWidth="1"/>
    <col min="9989" max="9990" width="9.28515625" style="1" bestFit="1" customWidth="1"/>
    <col min="9991" max="9991" width="10" style="1" customWidth="1"/>
    <col min="9992" max="9992" width="10.7109375" style="1" customWidth="1"/>
    <col min="9993" max="10237" width="9.140625" style="1"/>
    <col min="10238" max="10238" width="12.140625" style="1" bestFit="1" customWidth="1"/>
    <col min="10239" max="10239" width="22.42578125" style="1" customWidth="1"/>
    <col min="10240" max="10240" width="13.5703125" style="1" customWidth="1"/>
    <col min="10241" max="10241" width="11" style="1" customWidth="1"/>
    <col min="10242" max="10242" width="8.28515625" style="1" customWidth="1"/>
    <col min="10243" max="10243" width="9.28515625" style="1" customWidth="1"/>
    <col min="10244" max="10244" width="9.42578125" style="1" customWidth="1"/>
    <col min="10245" max="10246" width="9.28515625" style="1" bestFit="1" customWidth="1"/>
    <col min="10247" max="10247" width="10" style="1" customWidth="1"/>
    <col min="10248" max="10248" width="10.7109375" style="1" customWidth="1"/>
    <col min="10249" max="10493" width="9.140625" style="1"/>
    <col min="10494" max="10494" width="12.140625" style="1" bestFit="1" customWidth="1"/>
    <col min="10495" max="10495" width="22.42578125" style="1" customWidth="1"/>
    <col min="10496" max="10496" width="13.5703125" style="1" customWidth="1"/>
    <col min="10497" max="10497" width="11" style="1" customWidth="1"/>
    <col min="10498" max="10498" width="8.28515625" style="1" customWidth="1"/>
    <col min="10499" max="10499" width="9.28515625" style="1" customWidth="1"/>
    <col min="10500" max="10500" width="9.42578125" style="1" customWidth="1"/>
    <col min="10501" max="10502" width="9.28515625" style="1" bestFit="1" customWidth="1"/>
    <col min="10503" max="10503" width="10" style="1" customWidth="1"/>
    <col min="10504" max="10504" width="10.7109375" style="1" customWidth="1"/>
    <col min="10505" max="10749" width="9.140625" style="1"/>
    <col min="10750" max="10750" width="12.140625" style="1" bestFit="1" customWidth="1"/>
    <col min="10751" max="10751" width="22.42578125" style="1" customWidth="1"/>
    <col min="10752" max="10752" width="13.5703125" style="1" customWidth="1"/>
    <col min="10753" max="10753" width="11" style="1" customWidth="1"/>
    <col min="10754" max="10754" width="8.28515625" style="1" customWidth="1"/>
    <col min="10755" max="10755" width="9.28515625" style="1" customWidth="1"/>
    <col min="10756" max="10756" width="9.42578125" style="1" customWidth="1"/>
    <col min="10757" max="10758" width="9.28515625" style="1" bestFit="1" customWidth="1"/>
    <col min="10759" max="10759" width="10" style="1" customWidth="1"/>
    <col min="10760" max="10760" width="10.7109375" style="1" customWidth="1"/>
    <col min="10761" max="11005" width="9.140625" style="1"/>
    <col min="11006" max="11006" width="12.140625" style="1" bestFit="1" customWidth="1"/>
    <col min="11007" max="11007" width="22.42578125" style="1" customWidth="1"/>
    <col min="11008" max="11008" width="13.5703125" style="1" customWidth="1"/>
    <col min="11009" max="11009" width="11" style="1" customWidth="1"/>
    <col min="11010" max="11010" width="8.28515625" style="1" customWidth="1"/>
    <col min="11011" max="11011" width="9.28515625" style="1" customWidth="1"/>
    <col min="11012" max="11012" width="9.42578125" style="1" customWidth="1"/>
    <col min="11013" max="11014" width="9.28515625" style="1" bestFit="1" customWidth="1"/>
    <col min="11015" max="11015" width="10" style="1" customWidth="1"/>
    <col min="11016" max="11016" width="10.7109375" style="1" customWidth="1"/>
    <col min="11017" max="11261" width="9.140625" style="1"/>
    <col min="11262" max="11262" width="12.140625" style="1" bestFit="1" customWidth="1"/>
    <col min="11263" max="11263" width="22.42578125" style="1" customWidth="1"/>
    <col min="11264" max="11264" width="13.5703125" style="1" customWidth="1"/>
    <col min="11265" max="11265" width="11" style="1" customWidth="1"/>
    <col min="11266" max="11266" width="8.28515625" style="1" customWidth="1"/>
    <col min="11267" max="11267" width="9.28515625" style="1" customWidth="1"/>
    <col min="11268" max="11268" width="9.42578125" style="1" customWidth="1"/>
    <col min="11269" max="11270" width="9.28515625" style="1" bestFit="1" customWidth="1"/>
    <col min="11271" max="11271" width="10" style="1" customWidth="1"/>
    <col min="11272" max="11272" width="10.7109375" style="1" customWidth="1"/>
    <col min="11273" max="11517" width="9.140625" style="1"/>
    <col min="11518" max="11518" width="12.140625" style="1" bestFit="1" customWidth="1"/>
    <col min="11519" max="11519" width="22.42578125" style="1" customWidth="1"/>
    <col min="11520" max="11520" width="13.5703125" style="1" customWidth="1"/>
    <col min="11521" max="11521" width="11" style="1" customWidth="1"/>
    <col min="11522" max="11522" width="8.28515625" style="1" customWidth="1"/>
    <col min="11523" max="11523" width="9.28515625" style="1" customWidth="1"/>
    <col min="11524" max="11524" width="9.42578125" style="1" customWidth="1"/>
    <col min="11525" max="11526" width="9.28515625" style="1" bestFit="1" customWidth="1"/>
    <col min="11527" max="11527" width="10" style="1" customWidth="1"/>
    <col min="11528" max="11528" width="10.7109375" style="1" customWidth="1"/>
    <col min="11529" max="11773" width="9.140625" style="1"/>
    <col min="11774" max="11774" width="12.140625" style="1" bestFit="1" customWidth="1"/>
    <col min="11775" max="11775" width="22.42578125" style="1" customWidth="1"/>
    <col min="11776" max="11776" width="13.5703125" style="1" customWidth="1"/>
    <col min="11777" max="11777" width="11" style="1" customWidth="1"/>
    <col min="11778" max="11778" width="8.28515625" style="1" customWidth="1"/>
    <col min="11779" max="11779" width="9.28515625" style="1" customWidth="1"/>
    <col min="11780" max="11780" width="9.42578125" style="1" customWidth="1"/>
    <col min="11781" max="11782" width="9.28515625" style="1" bestFit="1" customWidth="1"/>
    <col min="11783" max="11783" width="10" style="1" customWidth="1"/>
    <col min="11784" max="11784" width="10.7109375" style="1" customWidth="1"/>
    <col min="11785" max="12029" width="9.140625" style="1"/>
    <col min="12030" max="12030" width="12.140625" style="1" bestFit="1" customWidth="1"/>
    <col min="12031" max="12031" width="22.42578125" style="1" customWidth="1"/>
    <col min="12032" max="12032" width="13.5703125" style="1" customWidth="1"/>
    <col min="12033" max="12033" width="11" style="1" customWidth="1"/>
    <col min="12034" max="12034" width="8.28515625" style="1" customWidth="1"/>
    <col min="12035" max="12035" width="9.28515625" style="1" customWidth="1"/>
    <col min="12036" max="12036" width="9.42578125" style="1" customWidth="1"/>
    <col min="12037" max="12038" width="9.28515625" style="1" bestFit="1" customWidth="1"/>
    <col min="12039" max="12039" width="10" style="1" customWidth="1"/>
    <col min="12040" max="12040" width="10.7109375" style="1" customWidth="1"/>
    <col min="12041" max="12285" width="9.140625" style="1"/>
    <col min="12286" max="12286" width="12.140625" style="1" bestFit="1" customWidth="1"/>
    <col min="12287" max="12287" width="22.42578125" style="1" customWidth="1"/>
    <col min="12288" max="12288" width="13.5703125" style="1" customWidth="1"/>
    <col min="12289" max="12289" width="11" style="1" customWidth="1"/>
    <col min="12290" max="12290" width="8.28515625" style="1" customWidth="1"/>
    <col min="12291" max="12291" width="9.28515625" style="1" customWidth="1"/>
    <col min="12292" max="12292" width="9.42578125" style="1" customWidth="1"/>
    <col min="12293" max="12294" width="9.28515625" style="1" bestFit="1" customWidth="1"/>
    <col min="12295" max="12295" width="10" style="1" customWidth="1"/>
    <col min="12296" max="12296" width="10.7109375" style="1" customWidth="1"/>
    <col min="12297" max="12541" width="9.140625" style="1"/>
    <col min="12542" max="12542" width="12.140625" style="1" bestFit="1" customWidth="1"/>
    <col min="12543" max="12543" width="22.42578125" style="1" customWidth="1"/>
    <col min="12544" max="12544" width="13.5703125" style="1" customWidth="1"/>
    <col min="12545" max="12545" width="11" style="1" customWidth="1"/>
    <col min="12546" max="12546" width="8.28515625" style="1" customWidth="1"/>
    <col min="12547" max="12547" width="9.28515625" style="1" customWidth="1"/>
    <col min="12548" max="12548" width="9.42578125" style="1" customWidth="1"/>
    <col min="12549" max="12550" width="9.28515625" style="1" bestFit="1" customWidth="1"/>
    <col min="12551" max="12551" width="10" style="1" customWidth="1"/>
    <col min="12552" max="12552" width="10.7109375" style="1" customWidth="1"/>
    <col min="12553" max="12797" width="9.140625" style="1"/>
    <col min="12798" max="12798" width="12.140625" style="1" bestFit="1" customWidth="1"/>
    <col min="12799" max="12799" width="22.42578125" style="1" customWidth="1"/>
    <col min="12800" max="12800" width="13.5703125" style="1" customWidth="1"/>
    <col min="12801" max="12801" width="11" style="1" customWidth="1"/>
    <col min="12802" max="12802" width="8.28515625" style="1" customWidth="1"/>
    <col min="12803" max="12803" width="9.28515625" style="1" customWidth="1"/>
    <col min="12804" max="12804" width="9.42578125" style="1" customWidth="1"/>
    <col min="12805" max="12806" width="9.28515625" style="1" bestFit="1" customWidth="1"/>
    <col min="12807" max="12807" width="10" style="1" customWidth="1"/>
    <col min="12808" max="12808" width="10.7109375" style="1" customWidth="1"/>
    <col min="12809" max="13053" width="9.140625" style="1"/>
    <col min="13054" max="13054" width="12.140625" style="1" bestFit="1" customWidth="1"/>
    <col min="13055" max="13055" width="22.42578125" style="1" customWidth="1"/>
    <col min="13056" max="13056" width="13.5703125" style="1" customWidth="1"/>
    <col min="13057" max="13057" width="11" style="1" customWidth="1"/>
    <col min="13058" max="13058" width="8.28515625" style="1" customWidth="1"/>
    <col min="13059" max="13059" width="9.28515625" style="1" customWidth="1"/>
    <col min="13060" max="13060" width="9.42578125" style="1" customWidth="1"/>
    <col min="13061" max="13062" width="9.28515625" style="1" bestFit="1" customWidth="1"/>
    <col min="13063" max="13063" width="10" style="1" customWidth="1"/>
    <col min="13064" max="13064" width="10.7109375" style="1" customWidth="1"/>
    <col min="13065" max="13309" width="9.140625" style="1"/>
    <col min="13310" max="13310" width="12.140625" style="1" bestFit="1" customWidth="1"/>
    <col min="13311" max="13311" width="22.42578125" style="1" customWidth="1"/>
    <col min="13312" max="13312" width="13.5703125" style="1" customWidth="1"/>
    <col min="13313" max="13313" width="11" style="1" customWidth="1"/>
    <col min="13314" max="13314" width="8.28515625" style="1" customWidth="1"/>
    <col min="13315" max="13315" width="9.28515625" style="1" customWidth="1"/>
    <col min="13316" max="13316" width="9.42578125" style="1" customWidth="1"/>
    <col min="13317" max="13318" width="9.28515625" style="1" bestFit="1" customWidth="1"/>
    <col min="13319" max="13319" width="10" style="1" customWidth="1"/>
    <col min="13320" max="13320" width="10.7109375" style="1" customWidth="1"/>
    <col min="13321" max="13565" width="9.140625" style="1"/>
    <col min="13566" max="13566" width="12.140625" style="1" bestFit="1" customWidth="1"/>
    <col min="13567" max="13567" width="22.42578125" style="1" customWidth="1"/>
    <col min="13568" max="13568" width="13.5703125" style="1" customWidth="1"/>
    <col min="13569" max="13569" width="11" style="1" customWidth="1"/>
    <col min="13570" max="13570" width="8.28515625" style="1" customWidth="1"/>
    <col min="13571" max="13571" width="9.28515625" style="1" customWidth="1"/>
    <col min="13572" max="13572" width="9.42578125" style="1" customWidth="1"/>
    <col min="13573" max="13574" width="9.28515625" style="1" bestFit="1" customWidth="1"/>
    <col min="13575" max="13575" width="10" style="1" customWidth="1"/>
    <col min="13576" max="13576" width="10.7109375" style="1" customWidth="1"/>
    <col min="13577" max="13821" width="9.140625" style="1"/>
    <col min="13822" max="13822" width="12.140625" style="1" bestFit="1" customWidth="1"/>
    <col min="13823" max="13823" width="22.42578125" style="1" customWidth="1"/>
    <col min="13824" max="13824" width="13.5703125" style="1" customWidth="1"/>
    <col min="13825" max="13825" width="11" style="1" customWidth="1"/>
    <col min="13826" max="13826" width="8.28515625" style="1" customWidth="1"/>
    <col min="13827" max="13827" width="9.28515625" style="1" customWidth="1"/>
    <col min="13828" max="13828" width="9.42578125" style="1" customWidth="1"/>
    <col min="13829" max="13830" width="9.28515625" style="1" bestFit="1" customWidth="1"/>
    <col min="13831" max="13831" width="10" style="1" customWidth="1"/>
    <col min="13832" max="13832" width="10.7109375" style="1" customWidth="1"/>
    <col min="13833" max="14077" width="9.140625" style="1"/>
    <col min="14078" max="14078" width="12.140625" style="1" bestFit="1" customWidth="1"/>
    <col min="14079" max="14079" width="22.42578125" style="1" customWidth="1"/>
    <col min="14080" max="14080" width="13.5703125" style="1" customWidth="1"/>
    <col min="14081" max="14081" width="11" style="1" customWidth="1"/>
    <col min="14082" max="14082" width="8.28515625" style="1" customWidth="1"/>
    <col min="14083" max="14083" width="9.28515625" style="1" customWidth="1"/>
    <col min="14084" max="14084" width="9.42578125" style="1" customWidth="1"/>
    <col min="14085" max="14086" width="9.28515625" style="1" bestFit="1" customWidth="1"/>
    <col min="14087" max="14087" width="10" style="1" customWidth="1"/>
    <col min="14088" max="14088" width="10.7109375" style="1" customWidth="1"/>
    <col min="14089" max="14333" width="9.140625" style="1"/>
    <col min="14334" max="14334" width="12.140625" style="1" bestFit="1" customWidth="1"/>
    <col min="14335" max="14335" width="22.42578125" style="1" customWidth="1"/>
    <col min="14336" max="14336" width="13.5703125" style="1" customWidth="1"/>
    <col min="14337" max="14337" width="11" style="1" customWidth="1"/>
    <col min="14338" max="14338" width="8.28515625" style="1" customWidth="1"/>
    <col min="14339" max="14339" width="9.28515625" style="1" customWidth="1"/>
    <col min="14340" max="14340" width="9.42578125" style="1" customWidth="1"/>
    <col min="14341" max="14342" width="9.28515625" style="1" bestFit="1" customWidth="1"/>
    <col min="14343" max="14343" width="10" style="1" customWidth="1"/>
    <col min="14344" max="14344" width="10.7109375" style="1" customWidth="1"/>
    <col min="14345" max="14589" width="9.140625" style="1"/>
    <col min="14590" max="14590" width="12.140625" style="1" bestFit="1" customWidth="1"/>
    <col min="14591" max="14591" width="22.42578125" style="1" customWidth="1"/>
    <col min="14592" max="14592" width="13.5703125" style="1" customWidth="1"/>
    <col min="14593" max="14593" width="11" style="1" customWidth="1"/>
    <col min="14594" max="14594" width="8.28515625" style="1" customWidth="1"/>
    <col min="14595" max="14595" width="9.28515625" style="1" customWidth="1"/>
    <col min="14596" max="14596" width="9.42578125" style="1" customWidth="1"/>
    <col min="14597" max="14598" width="9.28515625" style="1" bestFit="1" customWidth="1"/>
    <col min="14599" max="14599" width="10" style="1" customWidth="1"/>
    <col min="14600" max="14600" width="10.7109375" style="1" customWidth="1"/>
    <col min="14601" max="14845" width="9.140625" style="1"/>
    <col min="14846" max="14846" width="12.140625" style="1" bestFit="1" customWidth="1"/>
    <col min="14847" max="14847" width="22.42578125" style="1" customWidth="1"/>
    <col min="14848" max="14848" width="13.5703125" style="1" customWidth="1"/>
    <col min="14849" max="14849" width="11" style="1" customWidth="1"/>
    <col min="14850" max="14850" width="8.28515625" style="1" customWidth="1"/>
    <col min="14851" max="14851" width="9.28515625" style="1" customWidth="1"/>
    <col min="14852" max="14852" width="9.42578125" style="1" customWidth="1"/>
    <col min="14853" max="14854" width="9.28515625" style="1" bestFit="1" customWidth="1"/>
    <col min="14855" max="14855" width="10" style="1" customWidth="1"/>
    <col min="14856" max="14856" width="10.7109375" style="1" customWidth="1"/>
    <col min="14857" max="15101" width="9.140625" style="1"/>
    <col min="15102" max="15102" width="12.140625" style="1" bestFit="1" customWidth="1"/>
    <col min="15103" max="15103" width="22.42578125" style="1" customWidth="1"/>
    <col min="15104" max="15104" width="13.5703125" style="1" customWidth="1"/>
    <col min="15105" max="15105" width="11" style="1" customWidth="1"/>
    <col min="15106" max="15106" width="8.28515625" style="1" customWidth="1"/>
    <col min="15107" max="15107" width="9.28515625" style="1" customWidth="1"/>
    <col min="15108" max="15108" width="9.42578125" style="1" customWidth="1"/>
    <col min="15109" max="15110" width="9.28515625" style="1" bestFit="1" customWidth="1"/>
    <col min="15111" max="15111" width="10" style="1" customWidth="1"/>
    <col min="15112" max="15112" width="10.7109375" style="1" customWidth="1"/>
    <col min="15113" max="15357" width="9.140625" style="1"/>
    <col min="15358" max="15358" width="12.140625" style="1" bestFit="1" customWidth="1"/>
    <col min="15359" max="15359" width="22.42578125" style="1" customWidth="1"/>
    <col min="15360" max="15360" width="13.5703125" style="1" customWidth="1"/>
    <col min="15361" max="15361" width="11" style="1" customWidth="1"/>
    <col min="15362" max="15362" width="8.28515625" style="1" customWidth="1"/>
    <col min="15363" max="15363" width="9.28515625" style="1" customWidth="1"/>
    <col min="15364" max="15364" width="9.42578125" style="1" customWidth="1"/>
    <col min="15365" max="15366" width="9.28515625" style="1" bestFit="1" customWidth="1"/>
    <col min="15367" max="15367" width="10" style="1" customWidth="1"/>
    <col min="15368" max="15368" width="10.7109375" style="1" customWidth="1"/>
    <col min="15369" max="15613" width="9.140625" style="1"/>
    <col min="15614" max="15614" width="12.140625" style="1" bestFit="1" customWidth="1"/>
    <col min="15615" max="15615" width="22.42578125" style="1" customWidth="1"/>
    <col min="15616" max="15616" width="13.5703125" style="1" customWidth="1"/>
    <col min="15617" max="15617" width="11" style="1" customWidth="1"/>
    <col min="15618" max="15618" width="8.28515625" style="1" customWidth="1"/>
    <col min="15619" max="15619" width="9.28515625" style="1" customWidth="1"/>
    <col min="15620" max="15620" width="9.42578125" style="1" customWidth="1"/>
    <col min="15621" max="15622" width="9.28515625" style="1" bestFit="1" customWidth="1"/>
    <col min="15623" max="15623" width="10" style="1" customWidth="1"/>
    <col min="15624" max="15624" width="10.7109375" style="1" customWidth="1"/>
    <col min="15625" max="15869" width="9.140625" style="1"/>
    <col min="15870" max="15870" width="12.140625" style="1" bestFit="1" customWidth="1"/>
    <col min="15871" max="15871" width="22.42578125" style="1" customWidth="1"/>
    <col min="15872" max="15872" width="13.5703125" style="1" customWidth="1"/>
    <col min="15873" max="15873" width="11" style="1" customWidth="1"/>
    <col min="15874" max="15874" width="8.28515625" style="1" customWidth="1"/>
    <col min="15875" max="15875" width="9.28515625" style="1" customWidth="1"/>
    <col min="15876" max="15876" width="9.42578125" style="1" customWidth="1"/>
    <col min="15877" max="15878" width="9.28515625" style="1" bestFit="1" customWidth="1"/>
    <col min="15879" max="15879" width="10" style="1" customWidth="1"/>
    <col min="15880" max="15880" width="10.7109375" style="1" customWidth="1"/>
    <col min="15881" max="16125" width="9.140625" style="1"/>
    <col min="16126" max="16126" width="12.140625" style="1" bestFit="1" customWidth="1"/>
    <col min="16127" max="16127" width="22.42578125" style="1" customWidth="1"/>
    <col min="16128" max="16128" width="13.5703125" style="1" customWidth="1"/>
    <col min="16129" max="16129" width="11" style="1" customWidth="1"/>
    <col min="16130" max="16130" width="8.28515625" style="1" customWidth="1"/>
    <col min="16131" max="16131" width="9.28515625" style="1" customWidth="1"/>
    <col min="16132" max="16132" width="9.42578125" style="1" customWidth="1"/>
    <col min="16133" max="16134" width="9.28515625" style="1" bestFit="1" customWidth="1"/>
    <col min="16135" max="16135" width="10" style="1" customWidth="1"/>
    <col min="16136" max="16136" width="10.7109375" style="1" customWidth="1"/>
    <col min="16137" max="16384" width="9.140625" style="1"/>
  </cols>
  <sheetData>
    <row r="1" spans="1:8" ht="14.25" customHeight="1">
      <c r="E1" s="26"/>
      <c r="F1" s="26"/>
      <c r="G1" s="26"/>
      <c r="H1" s="26" t="s">
        <v>13</v>
      </c>
    </row>
    <row r="2" spans="1:8" ht="15" customHeight="1">
      <c r="E2" s="26"/>
      <c r="F2" s="88" t="s">
        <v>139</v>
      </c>
      <c r="G2" s="89"/>
      <c r="H2" s="89"/>
    </row>
    <row r="3" spans="1:8" ht="19.5" customHeight="1">
      <c r="E3" s="26"/>
      <c r="F3" s="26"/>
      <c r="G3" s="26"/>
      <c r="H3" s="26" t="s">
        <v>14</v>
      </c>
    </row>
    <row r="4" spans="1:8">
      <c r="E4" s="26"/>
      <c r="F4" s="80" t="s">
        <v>140</v>
      </c>
      <c r="G4" s="80"/>
      <c r="H4" s="80"/>
    </row>
    <row r="7" spans="1:8">
      <c r="C7" s="87"/>
      <c r="D7" s="87"/>
      <c r="E7" s="87"/>
      <c r="F7" s="87"/>
      <c r="G7" s="87"/>
      <c r="H7" s="87"/>
    </row>
    <row r="8" spans="1:8" ht="15" customHeight="1">
      <c r="B8" s="3"/>
      <c r="C8" s="79" t="s">
        <v>20</v>
      </c>
      <c r="D8" s="79"/>
      <c r="E8" s="79"/>
      <c r="F8" s="79"/>
      <c r="G8" s="79"/>
    </row>
    <row r="9" spans="1:8" ht="28.5" customHeight="1">
      <c r="A9" s="70" t="s">
        <v>0</v>
      </c>
      <c r="B9" s="70" t="s">
        <v>1</v>
      </c>
      <c r="C9" s="70" t="s">
        <v>2</v>
      </c>
      <c r="D9" s="82" t="s">
        <v>11</v>
      </c>
      <c r="E9" s="83"/>
      <c r="F9" s="84"/>
      <c r="G9" s="85" t="s">
        <v>12</v>
      </c>
      <c r="H9" s="70" t="s">
        <v>3</v>
      </c>
    </row>
    <row r="10" spans="1:8" ht="33.75" customHeight="1">
      <c r="A10" s="70"/>
      <c r="B10" s="70"/>
      <c r="C10" s="70"/>
      <c r="D10" s="5" t="s">
        <v>4</v>
      </c>
      <c r="E10" s="5" t="s">
        <v>5</v>
      </c>
      <c r="F10" s="5" t="s">
        <v>6</v>
      </c>
      <c r="G10" s="86"/>
      <c r="H10" s="70"/>
    </row>
    <row r="11" spans="1:8" ht="31.5" customHeight="1">
      <c r="A11" s="6" t="s">
        <v>10</v>
      </c>
      <c r="B11" s="7"/>
      <c r="C11" s="8"/>
      <c r="D11" s="8"/>
      <c r="E11" s="8"/>
      <c r="F11" s="8"/>
      <c r="G11" s="9"/>
      <c r="H11" s="10"/>
    </row>
    <row r="12" spans="1:8" ht="18" customHeight="1">
      <c r="A12" s="81" t="s">
        <v>8</v>
      </c>
      <c r="B12" s="22" t="s">
        <v>15</v>
      </c>
      <c r="C12" s="27">
        <v>200</v>
      </c>
      <c r="D12" s="11">
        <v>14.98</v>
      </c>
      <c r="E12" s="34">
        <v>16</v>
      </c>
      <c r="F12" s="11">
        <v>50.12</v>
      </c>
      <c r="G12" s="11">
        <v>397.12</v>
      </c>
      <c r="H12" s="23" t="s">
        <v>18</v>
      </c>
    </row>
    <row r="13" spans="1:8" ht="14.25" customHeight="1">
      <c r="A13" s="81"/>
      <c r="B13" s="12" t="s">
        <v>16</v>
      </c>
      <c r="C13" s="27">
        <v>100</v>
      </c>
      <c r="D13" s="11">
        <v>0.4</v>
      </c>
      <c r="E13" s="11">
        <v>0.4</v>
      </c>
      <c r="F13" s="11">
        <v>9.8000000000000007</v>
      </c>
      <c r="G13" s="11">
        <v>47</v>
      </c>
      <c r="H13" s="14">
        <v>1</v>
      </c>
    </row>
    <row r="14" spans="1:8" ht="15" customHeight="1">
      <c r="A14" s="81"/>
      <c r="B14" s="12" t="s">
        <v>17</v>
      </c>
      <c r="C14" s="27">
        <v>200</v>
      </c>
      <c r="D14" s="11">
        <v>0.26</v>
      </c>
      <c r="E14" s="34">
        <v>0</v>
      </c>
      <c r="F14" s="11">
        <v>7.24</v>
      </c>
      <c r="G14" s="11">
        <v>30.82</v>
      </c>
      <c r="H14" s="24" t="s">
        <v>19</v>
      </c>
    </row>
    <row r="15" spans="1:8" s="6" customFormat="1" ht="14.25" customHeight="1">
      <c r="A15" s="81"/>
      <c r="B15" s="18" t="s">
        <v>39</v>
      </c>
      <c r="C15" s="28">
        <f>SUM(C12:C14)</f>
        <v>500</v>
      </c>
      <c r="D15" s="17">
        <f t="shared" ref="D15:G15" si="0">SUM(D12:D14)</f>
        <v>15.64</v>
      </c>
      <c r="E15" s="17">
        <f t="shared" si="0"/>
        <v>16.399999999999999</v>
      </c>
      <c r="F15" s="17">
        <f t="shared" si="0"/>
        <v>67.16</v>
      </c>
      <c r="G15" s="17">
        <f t="shared" si="0"/>
        <v>474.94</v>
      </c>
      <c r="H15" s="19"/>
    </row>
    <row r="16" spans="1:8" ht="16.5" customHeight="1">
      <c r="A16" s="71" t="s">
        <v>9</v>
      </c>
      <c r="B16" s="31" t="s">
        <v>21</v>
      </c>
      <c r="C16" s="20">
        <v>60</v>
      </c>
      <c r="D16" s="33">
        <v>0.7</v>
      </c>
      <c r="E16" s="33">
        <v>0.06</v>
      </c>
      <c r="F16" s="11">
        <v>3.4</v>
      </c>
      <c r="G16" s="33">
        <v>17</v>
      </c>
      <c r="H16" s="29" t="s">
        <v>22</v>
      </c>
    </row>
    <row r="17" spans="1:8" ht="15" customHeight="1">
      <c r="A17" s="72"/>
      <c r="B17" s="31" t="s">
        <v>23</v>
      </c>
      <c r="C17" s="20">
        <v>200</v>
      </c>
      <c r="D17" s="33">
        <v>1.52</v>
      </c>
      <c r="E17" s="11">
        <v>4.12</v>
      </c>
      <c r="F17" s="11">
        <v>10.7</v>
      </c>
      <c r="G17" s="11">
        <v>86.08</v>
      </c>
      <c r="H17" s="32" t="s">
        <v>24</v>
      </c>
    </row>
    <row r="18" spans="1:8" ht="15.75" customHeight="1">
      <c r="A18" s="72"/>
      <c r="B18" s="31" t="s">
        <v>25</v>
      </c>
      <c r="C18" s="5">
        <v>90</v>
      </c>
      <c r="D18" s="11">
        <v>11.68</v>
      </c>
      <c r="E18" s="11">
        <v>15.35</v>
      </c>
      <c r="F18" s="11">
        <v>14.44</v>
      </c>
      <c r="G18" s="11">
        <v>230.69</v>
      </c>
      <c r="H18" s="15" t="s">
        <v>26</v>
      </c>
    </row>
    <row r="19" spans="1:8" ht="17.25" customHeight="1">
      <c r="A19" s="72"/>
      <c r="B19" s="31" t="s">
        <v>27</v>
      </c>
      <c r="C19" s="5">
        <v>150</v>
      </c>
      <c r="D19" s="11">
        <v>8.1999999999999993</v>
      </c>
      <c r="E19" s="11">
        <v>6.9</v>
      </c>
      <c r="F19" s="11">
        <v>35.9</v>
      </c>
      <c r="G19" s="11">
        <v>238.91</v>
      </c>
      <c r="H19" s="15" t="s">
        <v>28</v>
      </c>
    </row>
    <row r="20" spans="1:8" ht="16.5" customHeight="1">
      <c r="A20" s="72"/>
      <c r="B20" s="31" t="s">
        <v>29</v>
      </c>
      <c r="C20" s="5">
        <v>180</v>
      </c>
      <c r="D20" s="11">
        <v>0.54</v>
      </c>
      <c r="E20" s="11">
        <v>0.18</v>
      </c>
      <c r="F20" s="11">
        <v>13.68</v>
      </c>
      <c r="G20" s="11">
        <v>58.77</v>
      </c>
      <c r="H20" s="15" t="s">
        <v>30</v>
      </c>
    </row>
    <row r="21" spans="1:8" ht="30.75" customHeight="1">
      <c r="A21" s="72"/>
      <c r="B21" s="31" t="s">
        <v>31</v>
      </c>
      <c r="C21" s="5">
        <v>30</v>
      </c>
      <c r="D21" s="5">
        <v>2.4</v>
      </c>
      <c r="E21" s="5">
        <v>0.48</v>
      </c>
      <c r="F21" s="5">
        <v>15.63</v>
      </c>
      <c r="G21" s="5">
        <v>76.5</v>
      </c>
      <c r="H21" s="21" t="s">
        <v>33</v>
      </c>
    </row>
    <row r="22" spans="1:8" ht="14.25" customHeight="1">
      <c r="A22" s="72"/>
      <c r="B22" s="31" t="s">
        <v>32</v>
      </c>
      <c r="C22" s="5">
        <v>20</v>
      </c>
      <c r="D22" s="5">
        <v>1.32</v>
      </c>
      <c r="E22" s="5">
        <v>0.24</v>
      </c>
      <c r="F22" s="11">
        <v>6.68</v>
      </c>
      <c r="G22" s="11">
        <v>34.799999999999997</v>
      </c>
      <c r="H22" s="21" t="s">
        <v>33</v>
      </c>
    </row>
    <row r="23" spans="1:8" s="6" customFormat="1" ht="15" customHeight="1">
      <c r="A23" s="73"/>
      <c r="B23" s="18" t="s">
        <v>40</v>
      </c>
      <c r="C23" s="13">
        <f>SUM(C16:C22)</f>
        <v>730</v>
      </c>
      <c r="D23" s="13">
        <f t="shared" ref="D23:G23" si="1">SUM(D16:D22)</f>
        <v>26.359999999999996</v>
      </c>
      <c r="E23" s="13">
        <f t="shared" si="1"/>
        <v>27.33</v>
      </c>
      <c r="F23" s="13">
        <f t="shared" si="1"/>
        <v>100.43</v>
      </c>
      <c r="G23" s="13">
        <f t="shared" si="1"/>
        <v>742.74999999999989</v>
      </c>
      <c r="H23" s="19"/>
    </row>
    <row r="24" spans="1:8" s="6" customFormat="1" ht="15" customHeight="1">
      <c r="A24" s="67" t="s">
        <v>41</v>
      </c>
      <c r="B24" s="68"/>
      <c r="C24" s="28">
        <f>C15+C23</f>
        <v>1230</v>
      </c>
      <c r="D24" s="17">
        <f t="shared" ref="D24:G24" si="2">D15+D23</f>
        <v>42</v>
      </c>
      <c r="E24" s="17">
        <f t="shared" si="2"/>
        <v>43.73</v>
      </c>
      <c r="F24" s="17">
        <f t="shared" si="2"/>
        <v>167.59</v>
      </c>
      <c r="G24" s="17">
        <f t="shared" si="2"/>
        <v>1217.6899999999998</v>
      </c>
      <c r="H24" s="19"/>
    </row>
    <row r="25" spans="1:8" ht="29.25">
      <c r="A25" s="6" t="s">
        <v>34</v>
      </c>
      <c r="B25" s="7"/>
      <c r="C25" s="8"/>
      <c r="D25" s="8"/>
      <c r="E25" s="8"/>
      <c r="F25" s="8"/>
      <c r="G25" s="9"/>
      <c r="H25" s="10"/>
    </row>
    <row r="26" spans="1:8" ht="14.25" customHeight="1">
      <c r="A26" s="74" t="s">
        <v>8</v>
      </c>
      <c r="B26" s="35" t="s">
        <v>35</v>
      </c>
      <c r="C26" s="27">
        <v>150</v>
      </c>
      <c r="D26" s="11">
        <v>15.99</v>
      </c>
      <c r="E26" s="34">
        <v>15.48</v>
      </c>
      <c r="F26" s="11">
        <v>19.600000000000001</v>
      </c>
      <c r="G26" s="11">
        <v>315.20999999999998</v>
      </c>
      <c r="H26" s="23" t="s">
        <v>42</v>
      </c>
    </row>
    <row r="27" spans="1:8">
      <c r="A27" s="75"/>
      <c r="B27" s="35" t="s">
        <v>36</v>
      </c>
      <c r="C27" s="37">
        <v>20</v>
      </c>
      <c r="D27" s="34">
        <v>0.04</v>
      </c>
      <c r="E27" s="34">
        <v>0</v>
      </c>
      <c r="F27" s="34">
        <v>15.26</v>
      </c>
      <c r="G27" s="34">
        <v>47.46</v>
      </c>
      <c r="H27" s="23" t="s">
        <v>43</v>
      </c>
    </row>
    <row r="28" spans="1:8">
      <c r="A28" s="75"/>
      <c r="B28" s="35" t="s">
        <v>16</v>
      </c>
      <c r="C28" s="27">
        <v>100</v>
      </c>
      <c r="D28" s="39">
        <v>0.4</v>
      </c>
      <c r="E28" s="39">
        <v>0.4</v>
      </c>
      <c r="F28" s="39">
        <v>9.8000000000000007</v>
      </c>
      <c r="G28" s="39">
        <v>47</v>
      </c>
      <c r="H28" s="36">
        <v>1</v>
      </c>
    </row>
    <row r="29" spans="1:8">
      <c r="A29" s="75"/>
      <c r="B29" s="35" t="s">
        <v>37</v>
      </c>
      <c r="C29" s="38">
        <v>30</v>
      </c>
      <c r="D29" s="39">
        <v>2.25</v>
      </c>
      <c r="E29" s="39">
        <v>0.78</v>
      </c>
      <c r="F29" s="39">
        <v>15.42</v>
      </c>
      <c r="G29" s="39">
        <v>76.8</v>
      </c>
      <c r="H29" s="42" t="s">
        <v>33</v>
      </c>
    </row>
    <row r="30" spans="1:8">
      <c r="A30" s="75"/>
      <c r="B30" s="35" t="s">
        <v>38</v>
      </c>
      <c r="C30" s="27">
        <v>200</v>
      </c>
      <c r="D30" s="30">
        <v>0.2</v>
      </c>
      <c r="E30" s="30">
        <v>0</v>
      </c>
      <c r="F30" s="30">
        <v>7.02</v>
      </c>
      <c r="G30" s="41">
        <v>28.44</v>
      </c>
      <c r="H30" s="42" t="s">
        <v>44</v>
      </c>
    </row>
    <row r="31" spans="1:8">
      <c r="A31" s="76"/>
      <c r="B31" s="18" t="s">
        <v>39</v>
      </c>
      <c r="C31" s="28">
        <f>SUM(C26:C30)</f>
        <v>500</v>
      </c>
      <c r="D31" s="40">
        <f>SUM(D26:D30)</f>
        <v>18.88</v>
      </c>
      <c r="E31" s="40">
        <f t="shared" ref="E31" si="3">SUM(E26:E30)</f>
        <v>16.66</v>
      </c>
      <c r="F31" s="40">
        <f t="shared" ref="F31" si="4">SUM(F26:F30)</f>
        <v>67.099999999999994</v>
      </c>
      <c r="G31" s="40">
        <f t="shared" ref="G31" si="5">SUM(G26:G30)</f>
        <v>514.91</v>
      </c>
      <c r="H31" s="19"/>
    </row>
    <row r="32" spans="1:8">
      <c r="A32" s="71" t="s">
        <v>9</v>
      </c>
      <c r="B32" s="31" t="s">
        <v>45</v>
      </c>
      <c r="C32" s="20">
        <v>60</v>
      </c>
      <c r="D32" s="33">
        <v>0.48</v>
      </c>
      <c r="E32" s="33">
        <v>0.06</v>
      </c>
      <c r="F32" s="11">
        <v>14.02</v>
      </c>
      <c r="G32" s="33">
        <v>7.8</v>
      </c>
      <c r="H32" s="42" t="s">
        <v>33</v>
      </c>
    </row>
    <row r="33" spans="1:8" ht="30">
      <c r="A33" s="72"/>
      <c r="B33" s="31" t="s">
        <v>52</v>
      </c>
      <c r="C33" s="5">
        <v>200</v>
      </c>
      <c r="D33" s="11">
        <v>4.7</v>
      </c>
      <c r="E33" s="11">
        <v>4.96</v>
      </c>
      <c r="F33" s="11">
        <v>10.119999999999999</v>
      </c>
      <c r="G33" s="11">
        <v>110.36</v>
      </c>
      <c r="H33" s="32" t="s">
        <v>48</v>
      </c>
    </row>
    <row r="34" spans="1:8">
      <c r="A34" s="72"/>
      <c r="B34" s="31" t="s">
        <v>49</v>
      </c>
      <c r="C34" s="5">
        <v>220</v>
      </c>
      <c r="D34" s="11">
        <v>16.87</v>
      </c>
      <c r="E34" s="11">
        <v>18.13</v>
      </c>
      <c r="F34" s="11">
        <v>42.53</v>
      </c>
      <c r="G34" s="11">
        <v>404.64</v>
      </c>
      <c r="H34" s="15" t="s">
        <v>50</v>
      </c>
    </row>
    <row r="35" spans="1:8" ht="30">
      <c r="A35" s="72"/>
      <c r="B35" s="31" t="s">
        <v>46</v>
      </c>
      <c r="C35" s="5">
        <v>180</v>
      </c>
      <c r="D35" s="11">
        <v>0.45</v>
      </c>
      <c r="E35" s="11">
        <v>0</v>
      </c>
      <c r="F35" s="11">
        <v>17.82</v>
      </c>
      <c r="G35" s="11">
        <v>72.900000000000006</v>
      </c>
      <c r="H35" s="56" t="s">
        <v>51</v>
      </c>
    </row>
    <row r="36" spans="1:8" ht="30">
      <c r="A36" s="72"/>
      <c r="B36" s="31" t="s">
        <v>31</v>
      </c>
      <c r="C36" s="5">
        <v>30</v>
      </c>
      <c r="D36" s="5">
        <v>2.4</v>
      </c>
      <c r="E36" s="5">
        <v>0.48</v>
      </c>
      <c r="F36" s="5">
        <v>15.63</v>
      </c>
      <c r="G36" s="5">
        <v>76.5</v>
      </c>
      <c r="H36" s="21" t="s">
        <v>33</v>
      </c>
    </row>
    <row r="37" spans="1:8">
      <c r="A37" s="72"/>
      <c r="B37" s="31" t="s">
        <v>32</v>
      </c>
      <c r="C37" s="5">
        <v>20</v>
      </c>
      <c r="D37" s="5">
        <v>1.32</v>
      </c>
      <c r="E37" s="5">
        <v>0.24</v>
      </c>
      <c r="F37" s="11">
        <v>6.68</v>
      </c>
      <c r="G37" s="11">
        <v>34.799999999999997</v>
      </c>
      <c r="H37" s="21" t="s">
        <v>33</v>
      </c>
    </row>
    <row r="38" spans="1:8">
      <c r="A38" s="73"/>
      <c r="B38" s="18" t="s">
        <v>40</v>
      </c>
      <c r="C38" s="13">
        <f>SUM(C32:C37)</f>
        <v>710</v>
      </c>
      <c r="D38" s="43">
        <f>SUM(D32:D37)</f>
        <v>26.22</v>
      </c>
      <c r="E38" s="44">
        <f>SUM(E32:E37)</f>
        <v>23.869999999999997</v>
      </c>
      <c r="F38" s="44">
        <f>SUM(F32:F37)</f>
        <v>106.80000000000001</v>
      </c>
      <c r="G38" s="44">
        <f>SUM(G32:G37)</f>
        <v>706.99999999999989</v>
      </c>
      <c r="H38" s="19"/>
    </row>
    <row r="39" spans="1:8">
      <c r="A39" s="67" t="s">
        <v>47</v>
      </c>
      <c r="B39" s="68"/>
      <c r="C39" s="28">
        <f>C31+C38</f>
        <v>1210</v>
      </c>
      <c r="D39" s="17">
        <f>D31+D38</f>
        <v>45.099999999999994</v>
      </c>
      <c r="E39" s="17">
        <f t="shared" ref="E39:G39" si="6">E31+E38</f>
        <v>40.53</v>
      </c>
      <c r="F39" s="17">
        <f t="shared" si="6"/>
        <v>173.9</v>
      </c>
      <c r="G39" s="17">
        <f t="shared" si="6"/>
        <v>1221.9099999999999</v>
      </c>
      <c r="H39" s="19"/>
    </row>
    <row r="40" spans="1:8" ht="29.25">
      <c r="A40" s="6" t="s">
        <v>53</v>
      </c>
      <c r="B40" s="7"/>
      <c r="C40" s="8"/>
      <c r="D40" s="8"/>
      <c r="E40" s="8"/>
      <c r="F40" s="8"/>
      <c r="G40" s="9"/>
      <c r="H40" s="10"/>
    </row>
    <row r="41" spans="1:8">
      <c r="A41" s="74" t="s">
        <v>8</v>
      </c>
      <c r="B41" s="35" t="s">
        <v>54</v>
      </c>
      <c r="C41" s="27">
        <v>200</v>
      </c>
      <c r="D41" s="11">
        <v>8.3800000000000008</v>
      </c>
      <c r="E41" s="34">
        <v>11.7</v>
      </c>
      <c r="F41" s="11">
        <v>26.34</v>
      </c>
      <c r="G41" s="11">
        <v>225.42</v>
      </c>
      <c r="H41" s="23" t="s">
        <v>57</v>
      </c>
    </row>
    <row r="42" spans="1:8">
      <c r="A42" s="75"/>
      <c r="B42" s="31" t="s">
        <v>55</v>
      </c>
      <c r="C42" s="37">
        <v>40</v>
      </c>
      <c r="D42" s="34">
        <v>4.8</v>
      </c>
      <c r="E42" s="34">
        <v>4</v>
      </c>
      <c r="F42" s="34">
        <v>0.3</v>
      </c>
      <c r="G42" s="34">
        <v>56.6</v>
      </c>
      <c r="H42" s="23" t="s">
        <v>58</v>
      </c>
    </row>
    <row r="43" spans="1:8">
      <c r="A43" s="75"/>
      <c r="B43" s="31" t="s">
        <v>56</v>
      </c>
      <c r="C43" s="27">
        <v>30</v>
      </c>
      <c r="D43" s="39">
        <v>0.18</v>
      </c>
      <c r="E43" s="39">
        <v>0</v>
      </c>
      <c r="F43" s="39">
        <v>21.6</v>
      </c>
      <c r="G43" s="39">
        <v>86.88</v>
      </c>
      <c r="H43" s="21" t="s">
        <v>33</v>
      </c>
    </row>
    <row r="44" spans="1:8">
      <c r="A44" s="75"/>
      <c r="B44" s="31" t="s">
        <v>37</v>
      </c>
      <c r="C44" s="38">
        <v>30</v>
      </c>
      <c r="D44" s="39">
        <v>2.25</v>
      </c>
      <c r="E44" s="39">
        <v>0.78</v>
      </c>
      <c r="F44" s="39">
        <v>15.42</v>
      </c>
      <c r="G44" s="39">
        <v>76.8</v>
      </c>
      <c r="H44" s="42" t="s">
        <v>33</v>
      </c>
    </row>
    <row r="45" spans="1:8">
      <c r="A45" s="75"/>
      <c r="B45" s="31" t="s">
        <v>38</v>
      </c>
      <c r="C45" s="27">
        <v>200</v>
      </c>
      <c r="D45" s="30">
        <v>0.2</v>
      </c>
      <c r="E45" s="30">
        <v>0</v>
      </c>
      <c r="F45" s="30">
        <v>7.02</v>
      </c>
      <c r="G45" s="41">
        <v>28.44</v>
      </c>
      <c r="H45" s="42" t="s">
        <v>44</v>
      </c>
    </row>
    <row r="46" spans="1:8">
      <c r="A46" s="76"/>
      <c r="B46" s="18" t="s">
        <v>39</v>
      </c>
      <c r="C46" s="28">
        <f>SUM(C41:C45)</f>
        <v>500</v>
      </c>
      <c r="D46" s="40">
        <f>SUM(D41:D45)</f>
        <v>15.809999999999999</v>
      </c>
      <c r="E46" s="40">
        <f t="shared" ref="E46" si="7">SUM(E41:E45)</f>
        <v>16.48</v>
      </c>
      <c r="F46" s="40">
        <f t="shared" ref="F46" si="8">SUM(F41:F45)</f>
        <v>70.680000000000007</v>
      </c>
      <c r="G46" s="40">
        <f t="shared" ref="G46" si="9">SUM(G41:G45)</f>
        <v>474.14</v>
      </c>
      <c r="H46" s="19"/>
    </row>
    <row r="47" spans="1:8" ht="45">
      <c r="A47" s="71" t="s">
        <v>9</v>
      </c>
      <c r="B47" s="31" t="s">
        <v>59</v>
      </c>
      <c r="C47" s="5">
        <v>60</v>
      </c>
      <c r="D47" s="11">
        <v>1.1399999999999999</v>
      </c>
      <c r="E47" s="11">
        <v>5.34</v>
      </c>
      <c r="F47" s="11">
        <v>4.62</v>
      </c>
      <c r="G47" s="11">
        <v>71.400000000000006</v>
      </c>
      <c r="H47" s="42" t="s">
        <v>33</v>
      </c>
    </row>
    <row r="48" spans="1:8" ht="30">
      <c r="A48" s="72"/>
      <c r="B48" s="31" t="s">
        <v>60</v>
      </c>
      <c r="C48" s="5">
        <v>200</v>
      </c>
      <c r="D48" s="11">
        <v>5.84</v>
      </c>
      <c r="E48" s="11">
        <v>4.54</v>
      </c>
      <c r="F48" s="11">
        <v>18.38</v>
      </c>
      <c r="G48" s="11">
        <v>142.86000000000001</v>
      </c>
      <c r="H48" s="32" t="s">
        <v>63</v>
      </c>
    </row>
    <row r="49" spans="1:8">
      <c r="A49" s="72"/>
      <c r="B49" s="31" t="s">
        <v>61</v>
      </c>
      <c r="C49" s="5">
        <v>220</v>
      </c>
      <c r="D49" s="11">
        <v>13.59</v>
      </c>
      <c r="E49" s="11">
        <v>13.47</v>
      </c>
      <c r="F49" s="11">
        <v>37.89</v>
      </c>
      <c r="G49" s="11">
        <v>308.54000000000002</v>
      </c>
      <c r="H49" s="15" t="s">
        <v>64</v>
      </c>
    </row>
    <row r="50" spans="1:8" ht="30">
      <c r="A50" s="72"/>
      <c r="B50" s="31" t="s">
        <v>46</v>
      </c>
      <c r="C50" s="5">
        <v>180</v>
      </c>
      <c r="D50" s="11">
        <v>0.45</v>
      </c>
      <c r="E50" s="11">
        <v>0</v>
      </c>
      <c r="F50" s="11">
        <v>17.82</v>
      </c>
      <c r="G50" s="11">
        <v>72.900000000000006</v>
      </c>
      <c r="H50" s="56" t="s">
        <v>51</v>
      </c>
    </row>
    <row r="51" spans="1:8" ht="30">
      <c r="A51" s="72"/>
      <c r="B51" s="31" t="s">
        <v>31</v>
      </c>
      <c r="C51" s="5">
        <v>30</v>
      </c>
      <c r="D51" s="5">
        <v>2.4</v>
      </c>
      <c r="E51" s="5">
        <v>0.48</v>
      </c>
      <c r="F51" s="5">
        <v>15.63</v>
      </c>
      <c r="G51" s="5">
        <v>76.5</v>
      </c>
      <c r="H51" s="21" t="s">
        <v>33</v>
      </c>
    </row>
    <row r="52" spans="1:8">
      <c r="A52" s="72"/>
      <c r="B52" s="31" t="s">
        <v>32</v>
      </c>
      <c r="C52" s="5">
        <v>20</v>
      </c>
      <c r="D52" s="5">
        <v>1.32</v>
      </c>
      <c r="E52" s="5">
        <v>0.24</v>
      </c>
      <c r="F52" s="11">
        <v>6.68</v>
      </c>
      <c r="G52" s="11">
        <v>34.799999999999997</v>
      </c>
      <c r="H52" s="21" t="s">
        <v>33</v>
      </c>
    </row>
    <row r="53" spans="1:8">
      <c r="A53" s="73"/>
      <c r="B53" s="18" t="s">
        <v>40</v>
      </c>
      <c r="C53" s="13">
        <f>SUM(C47:C52)</f>
        <v>710</v>
      </c>
      <c r="D53" s="43">
        <f>SUM(D47:D52)</f>
        <v>24.74</v>
      </c>
      <c r="E53" s="44">
        <f>SUM(E47:E52)</f>
        <v>24.07</v>
      </c>
      <c r="F53" s="43">
        <f>SUM(F47:F52)</f>
        <v>101.02000000000001</v>
      </c>
      <c r="G53" s="43">
        <f>SUM(G47:G52)</f>
        <v>707</v>
      </c>
      <c r="H53" s="19"/>
    </row>
    <row r="54" spans="1:8">
      <c r="A54" s="67" t="s">
        <v>62</v>
      </c>
      <c r="B54" s="68"/>
      <c r="C54" s="28">
        <f>C46+C53</f>
        <v>1210</v>
      </c>
      <c r="D54" s="17">
        <f>D46+D53</f>
        <v>40.549999999999997</v>
      </c>
      <c r="E54" s="17">
        <f t="shared" ref="E54" si="10">E46+E53</f>
        <v>40.549999999999997</v>
      </c>
      <c r="F54" s="17">
        <f t="shared" ref="F54" si="11">F46+F53</f>
        <v>171.70000000000002</v>
      </c>
      <c r="G54" s="17">
        <f t="shared" ref="G54" si="12">G46+G53</f>
        <v>1181.1399999999999</v>
      </c>
      <c r="H54" s="19"/>
    </row>
    <row r="55" spans="1:8" ht="29.25">
      <c r="A55" s="6" t="s">
        <v>7</v>
      </c>
      <c r="B55" s="7"/>
      <c r="C55" s="8"/>
      <c r="D55" s="8"/>
      <c r="E55" s="8"/>
      <c r="F55" s="8"/>
      <c r="G55" s="9"/>
      <c r="H55" s="10"/>
    </row>
    <row r="56" spans="1:8" ht="30">
      <c r="A56" s="74" t="s">
        <v>8</v>
      </c>
      <c r="B56" s="35" t="s">
        <v>65</v>
      </c>
      <c r="C56" s="27">
        <v>200</v>
      </c>
      <c r="D56" s="11">
        <v>7.16</v>
      </c>
      <c r="E56" s="34">
        <v>11.18</v>
      </c>
      <c r="F56" s="11">
        <v>37.58</v>
      </c>
      <c r="G56" s="11">
        <v>287.64</v>
      </c>
      <c r="H56" s="23" t="s">
        <v>68</v>
      </c>
    </row>
    <row r="57" spans="1:8">
      <c r="A57" s="75"/>
      <c r="B57" s="35" t="s">
        <v>66</v>
      </c>
      <c r="C57" s="37">
        <v>10</v>
      </c>
      <c r="D57" s="34">
        <v>2.33</v>
      </c>
      <c r="E57" s="34">
        <v>2.93</v>
      </c>
      <c r="F57" s="34">
        <v>0</v>
      </c>
      <c r="G57" s="34">
        <v>35.799999999999997</v>
      </c>
      <c r="H57" s="23" t="s">
        <v>69</v>
      </c>
    </row>
    <row r="58" spans="1:8">
      <c r="A58" s="75"/>
      <c r="B58" s="35" t="s">
        <v>67</v>
      </c>
      <c r="C58" s="27">
        <v>40</v>
      </c>
      <c r="D58" s="39">
        <v>4.8</v>
      </c>
      <c r="E58" s="39">
        <v>4</v>
      </c>
      <c r="F58" s="39">
        <v>0.3</v>
      </c>
      <c r="G58" s="39">
        <v>56.6</v>
      </c>
      <c r="H58" s="21" t="s">
        <v>58</v>
      </c>
    </row>
    <row r="59" spans="1:8">
      <c r="A59" s="75"/>
      <c r="B59" s="35" t="s">
        <v>37</v>
      </c>
      <c r="C59" s="38">
        <v>50</v>
      </c>
      <c r="D59" s="39">
        <v>3.75</v>
      </c>
      <c r="E59" s="39">
        <v>1.3</v>
      </c>
      <c r="F59" s="39">
        <v>25.7</v>
      </c>
      <c r="G59" s="39">
        <v>128</v>
      </c>
      <c r="H59" s="42" t="s">
        <v>33</v>
      </c>
    </row>
    <row r="60" spans="1:8">
      <c r="A60" s="75"/>
      <c r="B60" s="35" t="s">
        <v>17</v>
      </c>
      <c r="C60" s="27">
        <v>200</v>
      </c>
      <c r="D60" s="30">
        <v>0.26</v>
      </c>
      <c r="E60" s="30">
        <v>0</v>
      </c>
      <c r="F60" s="30">
        <v>7.24</v>
      </c>
      <c r="G60" s="41">
        <v>30.82</v>
      </c>
      <c r="H60" s="42" t="s">
        <v>70</v>
      </c>
    </row>
    <row r="61" spans="1:8">
      <c r="A61" s="76"/>
      <c r="B61" s="18" t="s">
        <v>39</v>
      </c>
      <c r="C61" s="28">
        <f>SUM(C56:C60)</f>
        <v>500</v>
      </c>
      <c r="D61" s="40">
        <f>SUM(D56:D60)</f>
        <v>18.3</v>
      </c>
      <c r="E61" s="40">
        <f t="shared" ref="E61" si="13">SUM(E56:E60)</f>
        <v>19.41</v>
      </c>
      <c r="F61" s="40">
        <f t="shared" ref="F61" si="14">SUM(F56:F60)</f>
        <v>70.819999999999993</v>
      </c>
      <c r="G61" s="40">
        <f t="shared" ref="G61" si="15">SUM(G56:G60)</f>
        <v>538.86</v>
      </c>
      <c r="H61" s="19"/>
    </row>
    <row r="62" spans="1:8" ht="30">
      <c r="A62" s="71" t="s">
        <v>9</v>
      </c>
      <c r="B62" s="57" t="s">
        <v>101</v>
      </c>
      <c r="C62" s="58">
        <v>60</v>
      </c>
      <c r="D62" s="59">
        <v>0.97</v>
      </c>
      <c r="E62" s="59">
        <v>6.07</v>
      </c>
      <c r="F62" s="59">
        <v>5.85</v>
      </c>
      <c r="G62" s="59">
        <v>81.53</v>
      </c>
      <c r="H62" s="45" t="s">
        <v>33</v>
      </c>
    </row>
    <row r="63" spans="1:8">
      <c r="A63" s="72"/>
      <c r="B63" s="31" t="s">
        <v>72</v>
      </c>
      <c r="C63" s="5">
        <v>200</v>
      </c>
      <c r="D63" s="11">
        <v>3.3</v>
      </c>
      <c r="E63" s="11">
        <v>4.32</v>
      </c>
      <c r="F63" s="11">
        <v>14.18</v>
      </c>
      <c r="G63" s="11">
        <v>107.74</v>
      </c>
      <c r="H63" s="32" t="s">
        <v>76</v>
      </c>
    </row>
    <row r="64" spans="1:8">
      <c r="A64" s="72"/>
      <c r="B64" s="31" t="s">
        <v>73</v>
      </c>
      <c r="C64" s="5">
        <v>90</v>
      </c>
      <c r="D64" s="11">
        <v>13</v>
      </c>
      <c r="E64" s="11">
        <v>7.96</v>
      </c>
      <c r="F64" s="11">
        <v>18.12</v>
      </c>
      <c r="G64" s="11">
        <v>158.52000000000001</v>
      </c>
      <c r="H64" s="15" t="s">
        <v>77</v>
      </c>
    </row>
    <row r="65" spans="1:8">
      <c r="A65" s="72"/>
      <c r="B65" s="31" t="s">
        <v>74</v>
      </c>
      <c r="C65" s="5">
        <v>150</v>
      </c>
      <c r="D65" s="11">
        <v>5.19</v>
      </c>
      <c r="E65" s="11">
        <v>5.51</v>
      </c>
      <c r="F65" s="11">
        <v>41.7</v>
      </c>
      <c r="G65" s="11">
        <v>232</v>
      </c>
      <c r="H65" s="15" t="s">
        <v>78</v>
      </c>
    </row>
    <row r="66" spans="1:8">
      <c r="A66" s="72"/>
      <c r="B66" s="31" t="s">
        <v>75</v>
      </c>
      <c r="C66" s="5">
        <v>180</v>
      </c>
      <c r="D66" s="5">
        <v>0.14000000000000001</v>
      </c>
      <c r="E66" s="5">
        <v>0</v>
      </c>
      <c r="F66" s="5">
        <v>7.38</v>
      </c>
      <c r="G66" s="5">
        <v>31.37</v>
      </c>
      <c r="H66" s="21" t="s">
        <v>79</v>
      </c>
    </row>
    <row r="67" spans="1:8" ht="30">
      <c r="A67" s="72"/>
      <c r="B67" s="31" t="s">
        <v>31</v>
      </c>
      <c r="C67" s="5">
        <v>30</v>
      </c>
      <c r="D67" s="5">
        <v>2.4</v>
      </c>
      <c r="E67" s="5">
        <v>0.48</v>
      </c>
      <c r="F67" s="5">
        <v>15.63</v>
      </c>
      <c r="G67" s="5">
        <v>76.5</v>
      </c>
      <c r="H67" s="21" t="s">
        <v>33</v>
      </c>
    </row>
    <row r="68" spans="1:8">
      <c r="A68" s="73"/>
      <c r="B68" s="31" t="s">
        <v>32</v>
      </c>
      <c r="C68" s="5">
        <v>20</v>
      </c>
      <c r="D68" s="5">
        <v>1.32</v>
      </c>
      <c r="E68" s="5">
        <v>0.24</v>
      </c>
      <c r="F68" s="11">
        <v>6.68</v>
      </c>
      <c r="G68" s="11">
        <v>34.799999999999997</v>
      </c>
      <c r="H68" s="21" t="s">
        <v>33</v>
      </c>
    </row>
    <row r="69" spans="1:8">
      <c r="A69" s="46"/>
      <c r="B69" s="47"/>
      <c r="C69" s="13">
        <f>SUM(C62:C68)</f>
        <v>730</v>
      </c>
      <c r="D69" s="13">
        <f t="shared" ref="D69:G69" si="16">SUM(D62:D68)</f>
        <v>26.32</v>
      </c>
      <c r="E69" s="13">
        <f t="shared" si="16"/>
        <v>24.58</v>
      </c>
      <c r="F69" s="13">
        <f t="shared" si="16"/>
        <v>109.53999999999999</v>
      </c>
      <c r="G69" s="13">
        <f t="shared" si="16"/>
        <v>722.45999999999992</v>
      </c>
      <c r="H69" s="19"/>
    </row>
    <row r="70" spans="1:8">
      <c r="A70" s="67" t="s">
        <v>80</v>
      </c>
      <c r="B70" s="68"/>
      <c r="C70" s="28">
        <f>C61+C69</f>
        <v>1230</v>
      </c>
      <c r="D70" s="17">
        <f t="shared" ref="D70:G70" si="17">D61+D69</f>
        <v>44.620000000000005</v>
      </c>
      <c r="E70" s="17">
        <f t="shared" si="17"/>
        <v>43.989999999999995</v>
      </c>
      <c r="F70" s="17">
        <f t="shared" si="17"/>
        <v>180.35999999999999</v>
      </c>
      <c r="G70" s="17">
        <f t="shared" si="17"/>
        <v>1261.32</v>
      </c>
      <c r="H70" s="19"/>
    </row>
    <row r="71" spans="1:8" ht="29.25">
      <c r="A71" s="6" t="s">
        <v>81</v>
      </c>
      <c r="B71" s="7"/>
      <c r="C71" s="8"/>
      <c r="D71" s="8"/>
      <c r="E71" s="8"/>
      <c r="F71" s="8"/>
      <c r="G71" s="9"/>
      <c r="H71" s="10"/>
    </row>
    <row r="72" spans="1:8" ht="30">
      <c r="A72" s="74" t="s">
        <v>8</v>
      </c>
      <c r="B72" s="35" t="s">
        <v>82</v>
      </c>
      <c r="C72" s="27">
        <v>200</v>
      </c>
      <c r="D72" s="11">
        <v>7.66</v>
      </c>
      <c r="E72" s="34">
        <v>7.78</v>
      </c>
      <c r="F72" s="11">
        <v>21.44</v>
      </c>
      <c r="G72" s="11">
        <v>218.7</v>
      </c>
      <c r="H72" s="32" t="s">
        <v>85</v>
      </c>
    </row>
    <row r="73" spans="1:8">
      <c r="A73" s="75"/>
      <c r="B73" s="35" t="s">
        <v>83</v>
      </c>
      <c r="C73" s="37">
        <v>100</v>
      </c>
      <c r="D73" s="34">
        <v>8.76</v>
      </c>
      <c r="E73" s="34">
        <v>8.82</v>
      </c>
      <c r="F73" s="34">
        <v>52.6</v>
      </c>
      <c r="G73" s="34">
        <v>311.57</v>
      </c>
      <c r="H73" s="23" t="s">
        <v>86</v>
      </c>
    </row>
    <row r="74" spans="1:8">
      <c r="A74" s="75"/>
      <c r="B74" s="35" t="s">
        <v>84</v>
      </c>
      <c r="C74" s="27">
        <v>200</v>
      </c>
      <c r="D74" s="30">
        <v>0</v>
      </c>
      <c r="E74" s="30">
        <v>0</v>
      </c>
      <c r="F74" s="30">
        <v>6.98</v>
      </c>
      <c r="G74" s="30">
        <v>26.54</v>
      </c>
      <c r="H74" s="21" t="s">
        <v>87</v>
      </c>
    </row>
    <row r="75" spans="1:8">
      <c r="A75" s="76"/>
      <c r="B75" s="18" t="s">
        <v>39</v>
      </c>
      <c r="C75" s="28">
        <f>SUM(C72:C74)</f>
        <v>500</v>
      </c>
      <c r="D75" s="40">
        <f>SUM(D72:D74)</f>
        <v>16.420000000000002</v>
      </c>
      <c r="E75" s="40">
        <f t="shared" ref="E75:G75" si="18">SUM(E72:E74)</f>
        <v>16.600000000000001</v>
      </c>
      <c r="F75" s="40">
        <f t="shared" si="18"/>
        <v>81.02000000000001</v>
      </c>
      <c r="G75" s="40">
        <f t="shared" si="18"/>
        <v>556.80999999999995</v>
      </c>
      <c r="H75" s="19"/>
    </row>
    <row r="76" spans="1:8">
      <c r="A76" s="71" t="s">
        <v>9</v>
      </c>
      <c r="B76" s="31" t="s">
        <v>99</v>
      </c>
      <c r="C76" s="5">
        <v>60</v>
      </c>
      <c r="D76" s="11">
        <v>0.9</v>
      </c>
      <c r="E76" s="11">
        <v>0.1</v>
      </c>
      <c r="F76" s="11">
        <v>5.2</v>
      </c>
      <c r="G76" s="11">
        <v>25.2</v>
      </c>
      <c r="H76" s="52" t="s">
        <v>100</v>
      </c>
    </row>
    <row r="77" spans="1:8" ht="48.75" customHeight="1">
      <c r="A77" s="72"/>
      <c r="B77" s="31" t="s">
        <v>117</v>
      </c>
      <c r="C77" s="5">
        <v>200</v>
      </c>
      <c r="D77" s="11">
        <v>3.72</v>
      </c>
      <c r="E77" s="11">
        <v>2.52</v>
      </c>
      <c r="F77" s="11">
        <v>22.84</v>
      </c>
      <c r="G77" s="11">
        <v>133.13999999999999</v>
      </c>
      <c r="H77" s="32" t="s">
        <v>109</v>
      </c>
    </row>
    <row r="78" spans="1:8">
      <c r="A78" s="72"/>
      <c r="B78" s="31" t="s">
        <v>108</v>
      </c>
      <c r="C78" s="5">
        <v>90</v>
      </c>
      <c r="D78" s="11">
        <v>7.33</v>
      </c>
      <c r="E78" s="11">
        <v>4.9000000000000004</v>
      </c>
      <c r="F78" s="11">
        <v>18.32</v>
      </c>
      <c r="G78" s="11">
        <v>208.37</v>
      </c>
      <c r="H78" s="15" t="s">
        <v>110</v>
      </c>
    </row>
    <row r="79" spans="1:8" ht="30">
      <c r="A79" s="72"/>
      <c r="B79" s="31" t="s">
        <v>94</v>
      </c>
      <c r="C79" s="5">
        <v>150</v>
      </c>
      <c r="D79" s="11">
        <v>8.8800000000000008</v>
      </c>
      <c r="E79" s="11">
        <v>15.65</v>
      </c>
      <c r="F79" s="11">
        <v>29.98</v>
      </c>
      <c r="G79" s="11">
        <v>224</v>
      </c>
      <c r="H79" s="56">
        <v>1</v>
      </c>
    </row>
    <row r="80" spans="1:8">
      <c r="A80" s="72"/>
      <c r="B80" s="31" t="s">
        <v>95</v>
      </c>
      <c r="C80" s="5">
        <v>180</v>
      </c>
      <c r="D80" s="5">
        <v>0.16200000000000001</v>
      </c>
      <c r="E80" s="5">
        <v>0.09</v>
      </c>
      <c r="F80" s="5">
        <v>9.218</v>
      </c>
      <c r="G80" s="5">
        <v>41.51</v>
      </c>
      <c r="H80" s="21" t="s">
        <v>88</v>
      </c>
    </row>
    <row r="81" spans="1:8" ht="30">
      <c r="A81" s="72"/>
      <c r="B81" s="51" t="s">
        <v>31</v>
      </c>
      <c r="C81" s="5">
        <v>30</v>
      </c>
      <c r="D81" s="5">
        <v>2.4</v>
      </c>
      <c r="E81" s="5">
        <v>0.48</v>
      </c>
      <c r="F81" s="5">
        <v>15.63</v>
      </c>
      <c r="G81" s="5">
        <v>76.5</v>
      </c>
      <c r="H81" s="21" t="s">
        <v>33</v>
      </c>
    </row>
    <row r="82" spans="1:8">
      <c r="A82" s="66"/>
      <c r="B82" s="31" t="s">
        <v>32</v>
      </c>
      <c r="C82" s="65">
        <v>20</v>
      </c>
      <c r="D82" s="65">
        <v>1.32</v>
      </c>
      <c r="E82" s="65">
        <v>0.24</v>
      </c>
      <c r="F82" s="11">
        <v>6.68</v>
      </c>
      <c r="G82" s="11">
        <v>34.799999999999997</v>
      </c>
      <c r="H82" s="21" t="s">
        <v>33</v>
      </c>
    </row>
    <row r="83" spans="1:8">
      <c r="A83" s="16"/>
      <c r="B83" s="31"/>
      <c r="C83" s="13">
        <f>SUM(C76:C82)</f>
        <v>730</v>
      </c>
      <c r="D83" s="13">
        <f t="shared" ref="D83:G83" si="19">SUM(D76:D82)</f>
        <v>24.711999999999996</v>
      </c>
      <c r="E83" s="13">
        <f t="shared" si="19"/>
        <v>23.98</v>
      </c>
      <c r="F83" s="13">
        <f t="shared" si="19"/>
        <v>107.86799999999999</v>
      </c>
      <c r="G83" s="13">
        <f t="shared" si="19"/>
        <v>743.52</v>
      </c>
      <c r="H83" s="19"/>
    </row>
    <row r="84" spans="1:8">
      <c r="A84" s="67" t="s">
        <v>89</v>
      </c>
      <c r="B84" s="68"/>
      <c r="C84" s="28">
        <f>C75+C83</f>
        <v>1230</v>
      </c>
      <c r="D84" s="17">
        <f>D75+D83</f>
        <v>41.131999999999998</v>
      </c>
      <c r="E84" s="17">
        <f>E75+E83</f>
        <v>40.58</v>
      </c>
      <c r="F84" s="17">
        <f>F75+F83</f>
        <v>188.88800000000001</v>
      </c>
      <c r="G84" s="17">
        <f>G75+G83</f>
        <v>1300.33</v>
      </c>
      <c r="H84" s="19"/>
    </row>
    <row r="85" spans="1:8" ht="29.25">
      <c r="A85" s="6" t="s">
        <v>90</v>
      </c>
      <c r="B85" s="7"/>
      <c r="C85" s="8"/>
      <c r="D85" s="8"/>
      <c r="E85" s="8"/>
      <c r="F85" s="8"/>
      <c r="G85" s="9"/>
      <c r="H85" s="10"/>
    </row>
    <row r="86" spans="1:8" ht="30">
      <c r="A86" s="74" t="s">
        <v>8</v>
      </c>
      <c r="B86" s="35" t="s">
        <v>91</v>
      </c>
      <c r="C86" s="48">
        <v>220</v>
      </c>
      <c r="D86" s="49">
        <v>10.51</v>
      </c>
      <c r="E86" s="50">
        <v>12.91</v>
      </c>
      <c r="F86" s="49">
        <v>21.32</v>
      </c>
      <c r="G86" s="49">
        <v>224.16</v>
      </c>
      <c r="H86" s="32" t="s">
        <v>92</v>
      </c>
    </row>
    <row r="87" spans="1:8">
      <c r="A87" s="75"/>
      <c r="B87" s="35" t="s">
        <v>56</v>
      </c>
      <c r="C87" s="37">
        <v>30</v>
      </c>
      <c r="D87" s="34">
        <v>0.18</v>
      </c>
      <c r="E87" s="34">
        <v>0</v>
      </c>
      <c r="F87" s="34">
        <v>21.6</v>
      </c>
      <c r="G87" s="34">
        <v>86.88</v>
      </c>
      <c r="H87" s="21" t="s">
        <v>33</v>
      </c>
    </row>
    <row r="88" spans="1:8">
      <c r="A88" s="75"/>
      <c r="B88" s="35" t="s">
        <v>66</v>
      </c>
      <c r="C88" s="37">
        <v>10</v>
      </c>
      <c r="D88" s="34">
        <v>2.33</v>
      </c>
      <c r="E88" s="34">
        <v>2.93</v>
      </c>
      <c r="F88" s="34">
        <v>0</v>
      </c>
      <c r="G88" s="34">
        <v>35.799999999999997</v>
      </c>
      <c r="H88" s="23" t="s">
        <v>69</v>
      </c>
    </row>
    <row r="89" spans="1:8" ht="30">
      <c r="A89" s="75"/>
      <c r="B89" s="35" t="s">
        <v>31</v>
      </c>
      <c r="C89" s="37">
        <v>40</v>
      </c>
      <c r="D89" s="34">
        <v>3.2</v>
      </c>
      <c r="E89" s="34">
        <v>0.64</v>
      </c>
      <c r="F89" s="34">
        <v>20.84</v>
      </c>
      <c r="G89" s="34">
        <v>102</v>
      </c>
      <c r="H89" s="21" t="s">
        <v>33</v>
      </c>
    </row>
    <row r="90" spans="1:8">
      <c r="A90" s="75"/>
      <c r="B90" s="35" t="s">
        <v>38</v>
      </c>
      <c r="C90" s="27">
        <v>200</v>
      </c>
      <c r="D90" s="30">
        <v>0.2</v>
      </c>
      <c r="E90" s="30">
        <v>0</v>
      </c>
      <c r="F90" s="30">
        <v>7.02</v>
      </c>
      <c r="G90" s="30">
        <v>28.44</v>
      </c>
      <c r="H90" s="21" t="s">
        <v>44</v>
      </c>
    </row>
    <row r="91" spans="1:8">
      <c r="A91" s="76"/>
      <c r="B91" s="18" t="s">
        <v>39</v>
      </c>
      <c r="C91" s="28">
        <f>SUM(C86:C90)</f>
        <v>500</v>
      </c>
      <c r="D91" s="40">
        <f>SUM(D86:D90)</f>
        <v>16.419999999999998</v>
      </c>
      <c r="E91" s="40">
        <f t="shared" ref="E91" si="20">SUM(E86:E90)</f>
        <v>16.48</v>
      </c>
      <c r="F91" s="40">
        <f t="shared" ref="F91" si="21">SUM(F86:F90)</f>
        <v>70.78</v>
      </c>
      <c r="G91" s="40">
        <f t="shared" ref="G91" si="22">SUM(G86:G90)</f>
        <v>477.28</v>
      </c>
      <c r="H91" s="19"/>
    </row>
    <row r="92" spans="1:8">
      <c r="A92" s="71" t="s">
        <v>9</v>
      </c>
      <c r="B92" s="31" t="s">
        <v>71</v>
      </c>
      <c r="C92" s="5">
        <v>60</v>
      </c>
      <c r="D92" s="11">
        <v>0.85</v>
      </c>
      <c r="E92" s="11">
        <v>7.0000000000000007E-2</v>
      </c>
      <c r="F92" s="11">
        <v>4.51</v>
      </c>
      <c r="G92" s="11">
        <v>22.89</v>
      </c>
      <c r="H92" s="52" t="s">
        <v>111</v>
      </c>
    </row>
    <row r="93" spans="1:8">
      <c r="A93" s="72"/>
      <c r="B93" s="31" t="s">
        <v>23</v>
      </c>
      <c r="C93" s="5">
        <v>200</v>
      </c>
      <c r="D93" s="11">
        <v>1.52</v>
      </c>
      <c r="E93" s="11">
        <v>4.12</v>
      </c>
      <c r="F93" s="11">
        <v>10.7</v>
      </c>
      <c r="G93" s="11">
        <v>86.08</v>
      </c>
      <c r="H93" s="32" t="s">
        <v>24</v>
      </c>
    </row>
    <row r="94" spans="1:8">
      <c r="A94" s="72"/>
      <c r="B94" s="31" t="s">
        <v>93</v>
      </c>
      <c r="C94" s="5">
        <v>90</v>
      </c>
      <c r="D94" s="11">
        <v>10.56</v>
      </c>
      <c r="E94" s="11">
        <v>5.1100000000000003</v>
      </c>
      <c r="F94" s="11">
        <v>25.76</v>
      </c>
      <c r="G94" s="11">
        <v>191.63</v>
      </c>
      <c r="H94" s="15" t="s">
        <v>112</v>
      </c>
    </row>
    <row r="95" spans="1:8" ht="30">
      <c r="A95" s="72"/>
      <c r="B95" s="31" t="s">
        <v>94</v>
      </c>
      <c r="C95" s="5">
        <v>150</v>
      </c>
      <c r="D95" s="11">
        <v>8.8800000000000008</v>
      </c>
      <c r="E95" s="11">
        <v>15.65</v>
      </c>
      <c r="F95" s="11">
        <v>29.98</v>
      </c>
      <c r="G95" s="11">
        <v>224</v>
      </c>
      <c r="H95" s="15" t="s">
        <v>78</v>
      </c>
    </row>
    <row r="96" spans="1:8" ht="30">
      <c r="A96" s="72"/>
      <c r="B96" s="31" t="s">
        <v>46</v>
      </c>
      <c r="C96" s="5">
        <v>180</v>
      </c>
      <c r="D96" s="11">
        <v>0.45</v>
      </c>
      <c r="E96" s="11">
        <v>0</v>
      </c>
      <c r="F96" s="11">
        <v>17.82</v>
      </c>
      <c r="G96" s="11">
        <v>72.900000000000006</v>
      </c>
      <c r="H96" s="56" t="s">
        <v>51</v>
      </c>
    </row>
    <row r="97" spans="1:8" ht="30">
      <c r="A97" s="72"/>
      <c r="B97" s="31" t="s">
        <v>31</v>
      </c>
      <c r="C97" s="5">
        <v>30</v>
      </c>
      <c r="D97" s="5">
        <v>2.4</v>
      </c>
      <c r="E97" s="5">
        <v>0.48</v>
      </c>
      <c r="F97" s="5">
        <v>15.63</v>
      </c>
      <c r="G97" s="5">
        <v>76.5</v>
      </c>
      <c r="H97" s="21" t="s">
        <v>33</v>
      </c>
    </row>
    <row r="98" spans="1:8">
      <c r="A98" s="73"/>
      <c r="B98" s="31" t="s">
        <v>32</v>
      </c>
      <c r="C98" s="5">
        <v>20</v>
      </c>
      <c r="D98" s="5">
        <v>1.32</v>
      </c>
      <c r="E98" s="5">
        <v>0.24</v>
      </c>
      <c r="F98" s="11">
        <v>6.68</v>
      </c>
      <c r="G98" s="11">
        <v>34.799999999999997</v>
      </c>
      <c r="H98" s="21" t="s">
        <v>33</v>
      </c>
    </row>
    <row r="99" spans="1:8">
      <c r="A99" s="46"/>
      <c r="B99" s="47"/>
      <c r="C99" s="13">
        <f>SUM(C92:C98)</f>
        <v>730</v>
      </c>
      <c r="D99" s="13">
        <f t="shared" ref="D99" si="23">SUM(D92:D98)</f>
        <v>25.98</v>
      </c>
      <c r="E99" s="13">
        <f t="shared" ref="E99" si="24">SUM(E92:E98)</f>
        <v>25.67</v>
      </c>
      <c r="F99" s="13">
        <f t="shared" ref="F99" si="25">SUM(F92:F98)</f>
        <v>111.08000000000001</v>
      </c>
      <c r="G99" s="13">
        <f t="shared" ref="G99" si="26">SUM(G92:G98)</f>
        <v>708.8</v>
      </c>
      <c r="H99" s="19"/>
    </row>
    <row r="100" spans="1:8">
      <c r="A100" s="67" t="s">
        <v>102</v>
      </c>
      <c r="B100" s="68"/>
      <c r="C100" s="28">
        <f>C91+C99</f>
        <v>1230</v>
      </c>
      <c r="D100" s="17">
        <f t="shared" ref="D100" si="27">D91+D99</f>
        <v>42.4</v>
      </c>
      <c r="E100" s="17">
        <f t="shared" ref="E100" si="28">E91+E99</f>
        <v>42.150000000000006</v>
      </c>
      <c r="F100" s="17">
        <f t="shared" ref="F100" si="29">F91+F99</f>
        <v>181.86</v>
      </c>
      <c r="G100" s="17">
        <f t="shared" ref="G100" si="30">G91+G99</f>
        <v>1186.08</v>
      </c>
      <c r="H100" s="19"/>
    </row>
    <row r="101" spans="1:8" ht="29.25">
      <c r="A101" s="6" t="s">
        <v>96</v>
      </c>
      <c r="B101" s="7"/>
      <c r="C101" s="8"/>
      <c r="D101" s="8"/>
      <c r="E101" s="8"/>
      <c r="F101" s="8"/>
      <c r="G101" s="9"/>
      <c r="H101" s="10"/>
    </row>
    <row r="102" spans="1:8" ht="30">
      <c r="A102" s="74" t="s">
        <v>8</v>
      </c>
      <c r="B102" s="35" t="s">
        <v>105</v>
      </c>
      <c r="C102" s="48">
        <v>220</v>
      </c>
      <c r="D102" s="49">
        <v>9.93</v>
      </c>
      <c r="E102" s="50">
        <v>12.87</v>
      </c>
      <c r="F102" s="49">
        <v>24.15</v>
      </c>
      <c r="G102" s="49">
        <v>285.8</v>
      </c>
      <c r="H102" s="32" t="s">
        <v>107</v>
      </c>
    </row>
    <row r="103" spans="1:8">
      <c r="A103" s="75"/>
      <c r="B103" s="35" t="s">
        <v>106</v>
      </c>
      <c r="C103" s="37">
        <v>40</v>
      </c>
      <c r="D103" s="34">
        <v>3</v>
      </c>
      <c r="E103" s="34">
        <v>4.72</v>
      </c>
      <c r="F103" s="34">
        <v>29.96</v>
      </c>
      <c r="G103" s="34">
        <v>166.84</v>
      </c>
      <c r="H103" s="21" t="s">
        <v>33</v>
      </c>
    </row>
    <row r="104" spans="1:8">
      <c r="A104" s="75"/>
      <c r="B104" s="35" t="s">
        <v>37</v>
      </c>
      <c r="C104" s="37">
        <v>40</v>
      </c>
      <c r="D104" s="34">
        <v>3</v>
      </c>
      <c r="E104" s="34">
        <v>1.04</v>
      </c>
      <c r="F104" s="34">
        <v>20.56</v>
      </c>
      <c r="G104" s="34">
        <v>102.4</v>
      </c>
      <c r="H104" s="21" t="s">
        <v>33</v>
      </c>
    </row>
    <row r="105" spans="1:8">
      <c r="A105" s="75"/>
      <c r="B105" s="35" t="s">
        <v>17</v>
      </c>
      <c r="C105" s="37">
        <v>200</v>
      </c>
      <c r="D105" s="11">
        <v>0.26</v>
      </c>
      <c r="E105" s="11">
        <v>0</v>
      </c>
      <c r="F105" s="11">
        <v>7.24</v>
      </c>
      <c r="G105" s="11">
        <v>30.82</v>
      </c>
      <c r="H105" s="21" t="s">
        <v>44</v>
      </c>
    </row>
    <row r="106" spans="1:8">
      <c r="A106" s="76"/>
      <c r="B106" s="18" t="s">
        <v>39</v>
      </c>
      <c r="C106" s="28">
        <f>SUM(C102:C105)</f>
        <v>500</v>
      </c>
      <c r="D106" s="40">
        <f>SUM(D102:D105)</f>
        <v>16.190000000000001</v>
      </c>
      <c r="E106" s="40">
        <f>SUM(E102:E105)</f>
        <v>18.63</v>
      </c>
      <c r="F106" s="40">
        <f>SUM(F102:F105)</f>
        <v>81.91</v>
      </c>
      <c r="G106" s="40">
        <f>SUM(G102:G105)</f>
        <v>585.86</v>
      </c>
      <c r="H106" s="19"/>
    </row>
    <row r="107" spans="1:8">
      <c r="A107" s="71" t="s">
        <v>9</v>
      </c>
      <c r="B107" s="31" t="s">
        <v>71</v>
      </c>
      <c r="C107" s="5">
        <v>60</v>
      </c>
      <c r="D107" s="11">
        <v>0.85</v>
      </c>
      <c r="E107" s="11">
        <v>7.0000000000000007E-2</v>
      </c>
      <c r="F107" s="11">
        <v>4.51</v>
      </c>
      <c r="G107" s="11">
        <v>22.89</v>
      </c>
      <c r="H107" s="52" t="s">
        <v>111</v>
      </c>
    </row>
    <row r="108" spans="1:8" ht="30">
      <c r="A108" s="72"/>
      <c r="B108" s="31" t="s">
        <v>118</v>
      </c>
      <c r="C108" s="5">
        <v>200</v>
      </c>
      <c r="D108" s="11">
        <v>4.7</v>
      </c>
      <c r="E108" s="11">
        <v>4.96</v>
      </c>
      <c r="F108" s="11">
        <v>10.119999999999999</v>
      </c>
      <c r="G108" s="11">
        <v>110.36</v>
      </c>
      <c r="H108" s="32" t="s">
        <v>48</v>
      </c>
    </row>
    <row r="109" spans="1:8">
      <c r="A109" s="72"/>
      <c r="B109" s="31" t="s">
        <v>113</v>
      </c>
      <c r="C109" s="5">
        <v>90</v>
      </c>
      <c r="D109" s="11">
        <v>12.32</v>
      </c>
      <c r="E109" s="11">
        <v>15.75</v>
      </c>
      <c r="F109" s="11">
        <v>14.85</v>
      </c>
      <c r="G109" s="11">
        <v>265.5</v>
      </c>
      <c r="H109" s="15" t="s">
        <v>114</v>
      </c>
    </row>
    <row r="110" spans="1:8">
      <c r="A110" s="72"/>
      <c r="B110" s="31" t="s">
        <v>74</v>
      </c>
      <c r="C110" s="5">
        <v>150</v>
      </c>
      <c r="D110" s="11">
        <v>5.19</v>
      </c>
      <c r="E110" s="11">
        <v>5.51</v>
      </c>
      <c r="F110" s="11">
        <v>41.7</v>
      </c>
      <c r="G110" s="11">
        <v>232</v>
      </c>
      <c r="H110" s="56" t="s">
        <v>51</v>
      </c>
    </row>
    <row r="111" spans="1:8">
      <c r="A111" s="72"/>
      <c r="B111" s="31" t="s">
        <v>75</v>
      </c>
      <c r="C111" s="5">
        <v>180</v>
      </c>
      <c r="D111" s="5">
        <v>0.14000000000000001</v>
      </c>
      <c r="E111" s="5">
        <v>0</v>
      </c>
      <c r="F111" s="5">
        <v>7.38</v>
      </c>
      <c r="G111" s="5">
        <v>31.37</v>
      </c>
      <c r="H111" s="21" t="s">
        <v>79</v>
      </c>
    </row>
    <row r="112" spans="1:8" ht="30">
      <c r="A112" s="72"/>
      <c r="B112" s="31" t="s">
        <v>31</v>
      </c>
      <c r="C112" s="5">
        <v>30</v>
      </c>
      <c r="D112" s="5">
        <v>2.4</v>
      </c>
      <c r="E112" s="5">
        <v>0.48</v>
      </c>
      <c r="F112" s="5">
        <v>15.63</v>
      </c>
      <c r="G112" s="5">
        <v>76.5</v>
      </c>
      <c r="H112" s="21" t="s">
        <v>33</v>
      </c>
    </row>
    <row r="113" spans="1:8">
      <c r="A113" s="72"/>
      <c r="B113" s="31" t="s">
        <v>32</v>
      </c>
      <c r="C113" s="5">
        <v>20</v>
      </c>
      <c r="D113" s="5">
        <v>1.32</v>
      </c>
      <c r="E113" s="5">
        <v>0.24</v>
      </c>
      <c r="F113" s="11">
        <v>6.68</v>
      </c>
      <c r="G113" s="11">
        <v>34.799999999999997</v>
      </c>
      <c r="H113" s="21" t="s">
        <v>33</v>
      </c>
    </row>
    <row r="114" spans="1:8">
      <c r="A114" s="77"/>
      <c r="B114" s="78"/>
      <c r="C114" s="13">
        <f>SUM(C107:C113)</f>
        <v>730</v>
      </c>
      <c r="D114" s="13">
        <f>SUM(D107:D113)</f>
        <v>26.92</v>
      </c>
      <c r="E114" s="13">
        <f>SUM(E107:E113)</f>
        <v>27.009999999999998</v>
      </c>
      <c r="F114" s="13">
        <f>SUM(F107:F113)</f>
        <v>100.87</v>
      </c>
      <c r="G114" s="17">
        <f>SUM(G107:G113)</f>
        <v>773.42</v>
      </c>
      <c r="H114" s="19"/>
    </row>
    <row r="115" spans="1:8">
      <c r="A115" s="67" t="s">
        <v>103</v>
      </c>
      <c r="B115" s="68"/>
      <c r="C115" s="28">
        <f>C106+C114</f>
        <v>1230</v>
      </c>
      <c r="D115" s="17">
        <f>D106+D114</f>
        <v>43.11</v>
      </c>
      <c r="E115" s="17">
        <f>E106+E114</f>
        <v>45.64</v>
      </c>
      <c r="F115" s="17">
        <f>F106+F114</f>
        <v>182.78</v>
      </c>
      <c r="G115" s="17">
        <f>G106+G114</f>
        <v>1359.28</v>
      </c>
      <c r="H115" s="19"/>
    </row>
    <row r="116" spans="1:8" ht="29.25">
      <c r="A116" s="6" t="s">
        <v>104</v>
      </c>
      <c r="B116" s="7"/>
      <c r="C116" s="8"/>
      <c r="D116" s="8"/>
      <c r="E116" s="8"/>
      <c r="F116" s="8"/>
      <c r="G116" s="9"/>
      <c r="H116" s="10"/>
    </row>
    <row r="117" spans="1:8">
      <c r="A117" s="74" t="s">
        <v>8</v>
      </c>
      <c r="B117" s="35" t="s">
        <v>97</v>
      </c>
      <c r="C117" s="48">
        <v>160</v>
      </c>
      <c r="D117" s="49">
        <v>12.24</v>
      </c>
      <c r="E117" s="50">
        <v>15.17</v>
      </c>
      <c r="F117" s="49">
        <v>30.4</v>
      </c>
      <c r="G117" s="49">
        <v>294.10000000000002</v>
      </c>
      <c r="H117" s="32" t="s">
        <v>98</v>
      </c>
    </row>
    <row r="118" spans="1:8">
      <c r="A118" s="75"/>
      <c r="B118" s="35" t="s">
        <v>16</v>
      </c>
      <c r="C118" s="37">
        <v>100</v>
      </c>
      <c r="D118" s="34">
        <v>0.4</v>
      </c>
      <c r="E118" s="34">
        <v>0.4</v>
      </c>
      <c r="F118" s="34">
        <v>9.8000000000000007</v>
      </c>
      <c r="G118" s="34">
        <v>47</v>
      </c>
      <c r="H118" s="21">
        <v>1</v>
      </c>
    </row>
    <row r="119" spans="1:8">
      <c r="A119" s="75"/>
      <c r="B119" s="35" t="s">
        <v>37</v>
      </c>
      <c r="C119" s="37">
        <v>40</v>
      </c>
      <c r="D119" s="34">
        <v>3</v>
      </c>
      <c r="E119" s="34">
        <v>1.04</v>
      </c>
      <c r="F119" s="34">
        <v>20.56</v>
      </c>
      <c r="G119" s="34">
        <v>102.4</v>
      </c>
      <c r="H119" s="21" t="s">
        <v>33</v>
      </c>
    </row>
    <row r="120" spans="1:8">
      <c r="A120" s="75"/>
      <c r="B120" s="35" t="s">
        <v>38</v>
      </c>
      <c r="C120" s="37">
        <v>200</v>
      </c>
      <c r="D120" s="11">
        <v>0.2</v>
      </c>
      <c r="E120" s="11">
        <v>0</v>
      </c>
      <c r="F120" s="11">
        <v>7.02</v>
      </c>
      <c r="G120" s="11">
        <v>28.44</v>
      </c>
      <c r="H120" s="21" t="s">
        <v>44</v>
      </c>
    </row>
    <row r="121" spans="1:8">
      <c r="A121" s="76"/>
      <c r="B121" s="18" t="s">
        <v>39</v>
      </c>
      <c r="C121" s="28">
        <f>SUM(C117:C120)</f>
        <v>500</v>
      </c>
      <c r="D121" s="40">
        <f>SUM(D117:D120)</f>
        <v>15.84</v>
      </c>
      <c r="E121" s="40">
        <f>SUM(E117:E120)</f>
        <v>16.61</v>
      </c>
      <c r="F121" s="40">
        <f>SUM(F117:F120)</f>
        <v>67.78</v>
      </c>
      <c r="G121" s="40">
        <f>SUM(G117:G120)</f>
        <v>471.94</v>
      </c>
      <c r="H121" s="19"/>
    </row>
    <row r="122" spans="1:8">
      <c r="A122" s="71" t="s">
        <v>9</v>
      </c>
      <c r="B122" s="31" t="s">
        <v>99</v>
      </c>
      <c r="C122" s="5">
        <v>60</v>
      </c>
      <c r="D122" s="11">
        <v>0.9</v>
      </c>
      <c r="E122" s="11">
        <v>0.1</v>
      </c>
      <c r="F122" s="11">
        <v>5.2</v>
      </c>
      <c r="G122" s="11">
        <v>25.2</v>
      </c>
      <c r="H122" s="52" t="s">
        <v>100</v>
      </c>
    </row>
    <row r="123" spans="1:8" s="55" customFormat="1" ht="45">
      <c r="A123" s="72"/>
      <c r="B123" s="31" t="s">
        <v>117</v>
      </c>
      <c r="C123" s="5">
        <v>200</v>
      </c>
      <c r="D123" s="11">
        <v>3.72</v>
      </c>
      <c r="E123" s="11">
        <v>2.52</v>
      </c>
      <c r="F123" s="11">
        <v>22.84</v>
      </c>
      <c r="G123" s="11">
        <v>133.13999999999999</v>
      </c>
      <c r="H123" s="32" t="s">
        <v>109</v>
      </c>
    </row>
    <row r="124" spans="1:8">
      <c r="A124" s="72"/>
      <c r="B124" s="31" t="s">
        <v>119</v>
      </c>
      <c r="C124" s="5">
        <v>220</v>
      </c>
      <c r="D124" s="11">
        <v>15.22</v>
      </c>
      <c r="E124" s="11">
        <v>20.65</v>
      </c>
      <c r="F124" s="11">
        <v>44.57</v>
      </c>
      <c r="G124" s="11">
        <v>393.93</v>
      </c>
      <c r="H124" s="15" t="s">
        <v>120</v>
      </c>
    </row>
    <row r="125" spans="1:8" ht="30">
      <c r="A125" s="72"/>
      <c r="B125" s="31" t="s">
        <v>46</v>
      </c>
      <c r="C125" s="5">
        <v>180</v>
      </c>
      <c r="D125" s="11">
        <v>0.45</v>
      </c>
      <c r="E125" s="11">
        <v>0</v>
      </c>
      <c r="F125" s="11">
        <v>17.82</v>
      </c>
      <c r="G125" s="11">
        <v>72.900000000000006</v>
      </c>
      <c r="H125" s="56" t="s">
        <v>51</v>
      </c>
    </row>
    <row r="126" spans="1:8" ht="30">
      <c r="A126" s="72"/>
      <c r="B126" s="31" t="s">
        <v>31</v>
      </c>
      <c r="C126" s="5">
        <v>30</v>
      </c>
      <c r="D126" s="5">
        <v>2.4</v>
      </c>
      <c r="E126" s="5">
        <v>0.48</v>
      </c>
      <c r="F126" s="5">
        <v>15.63</v>
      </c>
      <c r="G126" s="5">
        <v>76.5</v>
      </c>
      <c r="H126" s="21" t="s">
        <v>33</v>
      </c>
    </row>
    <row r="127" spans="1:8">
      <c r="A127" s="72"/>
      <c r="B127" s="51" t="s">
        <v>32</v>
      </c>
      <c r="C127" s="5">
        <v>20</v>
      </c>
      <c r="D127" s="5">
        <v>1.32</v>
      </c>
      <c r="E127" s="5">
        <v>0.24</v>
      </c>
      <c r="F127" s="11">
        <v>6.68</v>
      </c>
      <c r="G127" s="11">
        <v>34.799999999999997</v>
      </c>
      <c r="H127" s="21" t="s">
        <v>33</v>
      </c>
    </row>
    <row r="128" spans="1:8">
      <c r="A128" s="77"/>
      <c r="B128" s="78"/>
      <c r="C128" s="13">
        <f>SUM(C122:C127)</f>
        <v>710</v>
      </c>
      <c r="D128" s="13">
        <f>SUM(D122:D127)</f>
        <v>24.009999999999998</v>
      </c>
      <c r="E128" s="13">
        <f>SUM(E122:E127)</f>
        <v>23.99</v>
      </c>
      <c r="F128" s="13">
        <f>SUM(F122:F127)</f>
        <v>112.74000000000001</v>
      </c>
      <c r="G128" s="13">
        <f>SUM(G122:G127)</f>
        <v>736.46999999999991</v>
      </c>
      <c r="H128" s="19"/>
    </row>
    <row r="129" spans="1:8">
      <c r="A129" s="67" t="s">
        <v>116</v>
      </c>
      <c r="B129" s="68"/>
      <c r="C129" s="28">
        <f>C121+C128</f>
        <v>1210</v>
      </c>
      <c r="D129" s="17">
        <f>D121+D128</f>
        <v>39.849999999999994</v>
      </c>
      <c r="E129" s="17">
        <f>E121+E128</f>
        <v>40.599999999999994</v>
      </c>
      <c r="F129" s="17">
        <f>F121+F128</f>
        <v>180.52</v>
      </c>
      <c r="G129" s="17">
        <f>G121+G128</f>
        <v>1208.4099999999999</v>
      </c>
      <c r="H129" s="19"/>
    </row>
    <row r="130" spans="1:8" ht="29.25">
      <c r="A130" s="6" t="s">
        <v>115</v>
      </c>
      <c r="B130" s="7"/>
      <c r="C130" s="8"/>
      <c r="D130" s="8"/>
      <c r="E130" s="8"/>
      <c r="F130" s="8"/>
      <c r="G130" s="9"/>
      <c r="H130" s="10"/>
    </row>
    <row r="131" spans="1:8">
      <c r="A131" s="74" t="s">
        <v>8</v>
      </c>
      <c r="B131" s="35" t="s">
        <v>35</v>
      </c>
      <c r="C131" s="48">
        <v>150</v>
      </c>
      <c r="D131" s="49">
        <v>15.99</v>
      </c>
      <c r="E131" s="50">
        <v>15.48</v>
      </c>
      <c r="F131" s="49">
        <v>19.600000000000001</v>
      </c>
      <c r="G131" s="49">
        <v>315.21100000000001</v>
      </c>
      <c r="H131" s="32" t="s">
        <v>42</v>
      </c>
    </row>
    <row r="132" spans="1:8">
      <c r="A132" s="75"/>
      <c r="B132" s="35" t="s">
        <v>36</v>
      </c>
      <c r="C132" s="37">
        <v>20</v>
      </c>
      <c r="D132" s="34">
        <v>0.04</v>
      </c>
      <c r="E132" s="34">
        <v>0</v>
      </c>
      <c r="F132" s="34">
        <v>15.26</v>
      </c>
      <c r="G132" s="34">
        <v>47.46</v>
      </c>
      <c r="H132" s="21" t="s">
        <v>43</v>
      </c>
    </row>
    <row r="133" spans="1:8">
      <c r="A133" s="75"/>
      <c r="B133" s="31" t="s">
        <v>16</v>
      </c>
      <c r="C133" s="37">
        <v>100</v>
      </c>
      <c r="D133" s="34">
        <v>0.4</v>
      </c>
      <c r="E133" s="34">
        <v>0.4</v>
      </c>
      <c r="F133" s="34">
        <v>9.8000000000000007</v>
      </c>
      <c r="G133" s="34">
        <v>47</v>
      </c>
      <c r="H133" s="21">
        <v>1</v>
      </c>
    </row>
    <row r="134" spans="1:8">
      <c r="A134" s="75"/>
      <c r="B134" s="31" t="s">
        <v>37</v>
      </c>
      <c r="C134" s="37">
        <v>30</v>
      </c>
      <c r="D134" s="34">
        <v>2.25</v>
      </c>
      <c r="E134" s="34">
        <v>0.78</v>
      </c>
      <c r="F134" s="34">
        <v>15.42</v>
      </c>
      <c r="G134" s="34">
        <v>76.8</v>
      </c>
      <c r="H134" s="21" t="s">
        <v>33</v>
      </c>
    </row>
    <row r="135" spans="1:8">
      <c r="A135" s="75"/>
      <c r="B135" s="35" t="s">
        <v>17</v>
      </c>
      <c r="C135" s="37">
        <v>200</v>
      </c>
      <c r="D135" s="11">
        <v>0.26</v>
      </c>
      <c r="E135" s="11">
        <v>0</v>
      </c>
      <c r="F135" s="11">
        <v>7.24</v>
      </c>
      <c r="G135" s="11">
        <v>30.82</v>
      </c>
      <c r="H135" s="21" t="s">
        <v>70</v>
      </c>
    </row>
    <row r="136" spans="1:8">
      <c r="A136" s="76"/>
      <c r="B136" s="18" t="s">
        <v>39</v>
      </c>
      <c r="C136" s="28">
        <f>SUM(C131:C135)</f>
        <v>500</v>
      </c>
      <c r="D136" s="40">
        <f>SUM(D131:D135)</f>
        <v>18.940000000000001</v>
      </c>
      <c r="E136" s="40">
        <f>SUM(E131:E135)</f>
        <v>16.66</v>
      </c>
      <c r="F136" s="40">
        <f>SUM(F131:F135)</f>
        <v>67.319999999999993</v>
      </c>
      <c r="G136" s="40">
        <f>SUM(G131:G135)</f>
        <v>517.29100000000005</v>
      </c>
      <c r="H136" s="19"/>
    </row>
    <row r="137" spans="1:8">
      <c r="A137" s="71" t="s">
        <v>9</v>
      </c>
      <c r="B137" s="31" t="s">
        <v>45</v>
      </c>
      <c r="C137" s="20">
        <v>60</v>
      </c>
      <c r="D137" s="33">
        <v>0.48</v>
      </c>
      <c r="E137" s="33">
        <v>0.06</v>
      </c>
      <c r="F137" s="11">
        <v>14.02</v>
      </c>
      <c r="G137" s="33">
        <v>7.8</v>
      </c>
      <c r="H137" s="42" t="s">
        <v>33</v>
      </c>
    </row>
    <row r="138" spans="1:8" ht="30">
      <c r="A138" s="72"/>
      <c r="B138" s="31" t="s">
        <v>60</v>
      </c>
      <c r="C138" s="53">
        <v>200</v>
      </c>
      <c r="D138" s="49">
        <v>5.84</v>
      </c>
      <c r="E138" s="49">
        <v>4.54</v>
      </c>
      <c r="F138" s="49">
        <v>17.38</v>
      </c>
      <c r="G138" s="49">
        <v>132.76</v>
      </c>
      <c r="H138" s="54" t="s">
        <v>122</v>
      </c>
    </row>
    <row r="139" spans="1:8">
      <c r="A139" s="72"/>
      <c r="B139" s="31" t="s">
        <v>121</v>
      </c>
      <c r="C139" s="5">
        <v>90</v>
      </c>
      <c r="D139" s="11">
        <v>6.59</v>
      </c>
      <c r="E139" s="11">
        <v>8.67</v>
      </c>
      <c r="F139" s="11">
        <v>3.96</v>
      </c>
      <c r="G139" s="11">
        <v>160</v>
      </c>
      <c r="H139" s="15" t="s">
        <v>123</v>
      </c>
    </row>
    <row r="140" spans="1:8" ht="18.75" customHeight="1">
      <c r="A140" s="72"/>
      <c r="B140" s="31" t="s">
        <v>27</v>
      </c>
      <c r="C140" s="5">
        <v>150</v>
      </c>
      <c r="D140" s="11">
        <v>8.1999999999999993</v>
      </c>
      <c r="E140" s="11">
        <v>9.9</v>
      </c>
      <c r="F140" s="11">
        <v>35.9</v>
      </c>
      <c r="G140" s="11">
        <v>238.91</v>
      </c>
      <c r="H140" s="56" t="s">
        <v>28</v>
      </c>
    </row>
    <row r="141" spans="1:8">
      <c r="A141" s="72"/>
      <c r="B141" s="31" t="s">
        <v>29</v>
      </c>
      <c r="C141" s="5">
        <v>180</v>
      </c>
      <c r="D141" s="11">
        <v>0.54</v>
      </c>
      <c r="E141" s="11">
        <v>0.18</v>
      </c>
      <c r="F141" s="11">
        <v>13.68</v>
      </c>
      <c r="G141" s="11">
        <v>58.77</v>
      </c>
      <c r="H141" s="15" t="s">
        <v>30</v>
      </c>
    </row>
    <row r="142" spans="1:8" ht="30">
      <c r="A142" s="72"/>
      <c r="B142" s="31" t="s">
        <v>31</v>
      </c>
      <c r="C142" s="5">
        <v>30</v>
      </c>
      <c r="D142" s="5">
        <v>2.4</v>
      </c>
      <c r="E142" s="5">
        <v>0.48</v>
      </c>
      <c r="F142" s="5">
        <v>15.63</v>
      </c>
      <c r="G142" s="5">
        <v>76.5</v>
      </c>
      <c r="H142" s="21" t="s">
        <v>33</v>
      </c>
    </row>
    <row r="143" spans="1:8">
      <c r="A143" s="72"/>
      <c r="B143" s="31" t="s">
        <v>32</v>
      </c>
      <c r="C143" s="5">
        <v>20</v>
      </c>
      <c r="D143" s="5">
        <v>1.32</v>
      </c>
      <c r="E143" s="5">
        <v>0.24</v>
      </c>
      <c r="F143" s="11">
        <v>6.68</v>
      </c>
      <c r="G143" s="11">
        <v>34.799999999999997</v>
      </c>
      <c r="H143" s="21" t="s">
        <v>33</v>
      </c>
    </row>
    <row r="144" spans="1:8">
      <c r="A144" s="77"/>
      <c r="B144" s="78"/>
      <c r="C144" s="13">
        <f>SUM(C137:C143)</f>
        <v>730</v>
      </c>
      <c r="D144" s="13">
        <f>SUM(D137:D143)</f>
        <v>25.369999999999997</v>
      </c>
      <c r="E144" s="13">
        <f>SUM(E137:E143)</f>
        <v>24.07</v>
      </c>
      <c r="F144" s="13">
        <f>SUM(F137:F143)</f>
        <v>107.25</v>
      </c>
      <c r="G144" s="13">
        <f>SUM(G137:G143)</f>
        <v>709.54</v>
      </c>
      <c r="H144" s="19"/>
    </row>
    <row r="145" spans="1:8">
      <c r="A145" s="67" t="s">
        <v>124</v>
      </c>
      <c r="B145" s="68"/>
      <c r="C145" s="28">
        <f>C136+C144</f>
        <v>1230</v>
      </c>
      <c r="D145" s="17">
        <f>D136+D144</f>
        <v>44.31</v>
      </c>
      <c r="E145" s="17">
        <f>E136+E144</f>
        <v>40.730000000000004</v>
      </c>
      <c r="F145" s="17">
        <f>F136+F144</f>
        <v>174.57</v>
      </c>
      <c r="G145" s="17">
        <f>G136+G144</f>
        <v>1226.8310000000001</v>
      </c>
      <c r="H145" s="19"/>
    </row>
    <row r="146" spans="1:8" ht="29.25">
      <c r="A146" s="6" t="s">
        <v>125</v>
      </c>
      <c r="B146" s="7"/>
      <c r="C146" s="8"/>
      <c r="D146" s="8"/>
      <c r="E146" s="8"/>
      <c r="F146" s="8"/>
      <c r="G146" s="9"/>
      <c r="H146" s="25"/>
    </row>
    <row r="147" spans="1:8" ht="30">
      <c r="A147" s="74" t="s">
        <v>8</v>
      </c>
      <c r="B147" s="35" t="s">
        <v>126</v>
      </c>
      <c r="C147" s="48">
        <v>200</v>
      </c>
      <c r="D147" s="49">
        <v>9.4600000000000009</v>
      </c>
      <c r="E147" s="50">
        <v>9.86</v>
      </c>
      <c r="F147" s="49">
        <v>13.06</v>
      </c>
      <c r="G147" s="49">
        <v>241.12</v>
      </c>
      <c r="H147" s="32" t="s">
        <v>127</v>
      </c>
    </row>
    <row r="148" spans="1:8">
      <c r="A148" s="75"/>
      <c r="B148" s="35" t="s">
        <v>83</v>
      </c>
      <c r="C148" s="37">
        <v>100</v>
      </c>
      <c r="D148" s="34">
        <v>8.76</v>
      </c>
      <c r="E148" s="34">
        <v>8.82</v>
      </c>
      <c r="F148" s="34">
        <v>52.6</v>
      </c>
      <c r="G148" s="34">
        <v>311.57</v>
      </c>
      <c r="H148" s="21" t="s">
        <v>86</v>
      </c>
    </row>
    <row r="149" spans="1:8">
      <c r="A149" s="75"/>
      <c r="B149" s="35" t="s">
        <v>84</v>
      </c>
      <c r="C149" s="37">
        <v>200</v>
      </c>
      <c r="D149" s="11">
        <v>0</v>
      </c>
      <c r="E149" s="11">
        <v>0</v>
      </c>
      <c r="F149" s="11">
        <v>6.98</v>
      </c>
      <c r="G149" s="11">
        <v>26.54</v>
      </c>
      <c r="H149" s="21" t="s">
        <v>87</v>
      </c>
    </row>
    <row r="150" spans="1:8">
      <c r="A150" s="76"/>
      <c r="B150" s="18" t="s">
        <v>39</v>
      </c>
      <c r="C150" s="28">
        <f>SUM(C147:C149)</f>
        <v>500</v>
      </c>
      <c r="D150" s="40">
        <f>SUM(D147:D149)</f>
        <v>18.22</v>
      </c>
      <c r="E150" s="40">
        <f>SUM(E147:E149)</f>
        <v>18.68</v>
      </c>
      <c r="F150" s="40">
        <f>SUM(F147:F149)</f>
        <v>72.64</v>
      </c>
      <c r="G150" s="40">
        <f>SUM(G147:G149)</f>
        <v>579.23</v>
      </c>
      <c r="H150" s="19"/>
    </row>
    <row r="151" spans="1:8" ht="45">
      <c r="A151" s="71" t="s">
        <v>9</v>
      </c>
      <c r="B151" s="31" t="s">
        <v>128</v>
      </c>
      <c r="C151" s="60">
        <v>60</v>
      </c>
      <c r="D151" s="61">
        <v>1.1399999999999999</v>
      </c>
      <c r="E151" s="61">
        <v>5.34</v>
      </c>
      <c r="F151" s="61">
        <v>4.62</v>
      </c>
      <c r="G151" s="61">
        <v>71.400000000000006</v>
      </c>
      <c r="H151" s="42" t="s">
        <v>33</v>
      </c>
    </row>
    <row r="152" spans="1:8" ht="30">
      <c r="A152" s="72"/>
      <c r="B152" s="31" t="s">
        <v>129</v>
      </c>
      <c r="C152" s="62">
        <v>200</v>
      </c>
      <c r="D152" s="63">
        <v>1.66</v>
      </c>
      <c r="E152" s="63">
        <v>3.56</v>
      </c>
      <c r="F152" s="63">
        <v>7.46</v>
      </c>
      <c r="G152" s="63">
        <v>69.28</v>
      </c>
      <c r="H152" s="54" t="s">
        <v>132</v>
      </c>
    </row>
    <row r="153" spans="1:8" ht="30">
      <c r="A153" s="72"/>
      <c r="B153" s="31" t="s">
        <v>130</v>
      </c>
      <c r="C153" s="60">
        <v>90</v>
      </c>
      <c r="D153" s="61">
        <v>14.74</v>
      </c>
      <c r="E153" s="61">
        <v>8.3800000000000008</v>
      </c>
      <c r="F153" s="61">
        <v>27.2</v>
      </c>
      <c r="G153" s="61">
        <v>172.71</v>
      </c>
      <c r="H153" s="15" t="s">
        <v>133</v>
      </c>
    </row>
    <row r="154" spans="1:8">
      <c r="A154" s="72"/>
      <c r="B154" s="31" t="s">
        <v>131</v>
      </c>
      <c r="C154" s="60">
        <v>150</v>
      </c>
      <c r="D154" s="61">
        <v>3.1</v>
      </c>
      <c r="E154" s="61">
        <v>6</v>
      </c>
      <c r="F154" s="61">
        <v>29.7</v>
      </c>
      <c r="G154" s="61">
        <v>239.8</v>
      </c>
      <c r="H154" s="56" t="s">
        <v>134</v>
      </c>
    </row>
    <row r="155" spans="1:8">
      <c r="A155" s="72"/>
      <c r="B155" s="31" t="s">
        <v>95</v>
      </c>
      <c r="C155" s="5">
        <v>180</v>
      </c>
      <c r="D155" s="5">
        <v>0.16200000000000001</v>
      </c>
      <c r="E155" s="5">
        <v>0.09</v>
      </c>
      <c r="F155" s="5">
        <v>9.218</v>
      </c>
      <c r="G155" s="5">
        <v>41.51</v>
      </c>
      <c r="H155" s="21" t="s">
        <v>88</v>
      </c>
    </row>
    <row r="156" spans="1:8" ht="30">
      <c r="A156" s="72"/>
      <c r="B156" s="31" t="s">
        <v>31</v>
      </c>
      <c r="C156" s="60">
        <v>30</v>
      </c>
      <c r="D156" s="60">
        <v>2.4</v>
      </c>
      <c r="E156" s="60">
        <v>0.48</v>
      </c>
      <c r="F156" s="60">
        <v>15.63</v>
      </c>
      <c r="G156" s="60">
        <v>76.5</v>
      </c>
      <c r="H156" s="21" t="s">
        <v>33</v>
      </c>
    </row>
    <row r="157" spans="1:8">
      <c r="A157" s="72"/>
      <c r="B157" s="31" t="s">
        <v>32</v>
      </c>
      <c r="C157" s="60">
        <v>20</v>
      </c>
      <c r="D157" s="60">
        <v>1.32</v>
      </c>
      <c r="E157" s="60">
        <v>0.24</v>
      </c>
      <c r="F157" s="61">
        <v>6.68</v>
      </c>
      <c r="G157" s="61">
        <v>34.799999999999997</v>
      </c>
      <c r="H157" s="21" t="s">
        <v>33</v>
      </c>
    </row>
    <row r="158" spans="1:8">
      <c r="A158" s="77"/>
      <c r="B158" s="78"/>
      <c r="C158" s="13">
        <f>SUM(C151:C157)</f>
        <v>730</v>
      </c>
      <c r="D158" s="13">
        <f>SUM(D151:D157)</f>
        <v>24.521999999999998</v>
      </c>
      <c r="E158" s="13">
        <f>SUM(E151:E157)</f>
        <v>24.09</v>
      </c>
      <c r="F158" s="13">
        <f>SUM(F151:F157)</f>
        <v>100.50800000000001</v>
      </c>
      <c r="G158" s="13">
        <f>SUM(G151:G157)</f>
        <v>706</v>
      </c>
      <c r="H158" s="19"/>
    </row>
    <row r="159" spans="1:8">
      <c r="A159" s="67" t="s">
        <v>135</v>
      </c>
      <c r="B159" s="68"/>
      <c r="C159" s="28">
        <f>C150+C158</f>
        <v>1230</v>
      </c>
      <c r="D159" s="17">
        <f>D150+D158</f>
        <v>42.741999999999997</v>
      </c>
      <c r="E159" s="17">
        <f>E150+E158</f>
        <v>42.769999999999996</v>
      </c>
      <c r="F159" s="17">
        <f>F150+F158</f>
        <v>173.14800000000002</v>
      </c>
      <c r="G159" s="17">
        <f>G150+G158</f>
        <v>1285.23</v>
      </c>
      <c r="H159" s="19"/>
    </row>
    <row r="160" spans="1:8">
      <c r="A160" s="69" t="s">
        <v>136</v>
      </c>
      <c r="B160" s="69"/>
      <c r="C160" s="28">
        <f>(C24+C39+C54+C70+C84+C100+C115+C129+C145+C159)/10</f>
        <v>1224</v>
      </c>
      <c r="D160" s="17">
        <f t="shared" ref="D160:G160" si="31">(D24+D39+D54+D70+D84+D100+D115+D129+D145+D159)/10</f>
        <v>42.581399999999995</v>
      </c>
      <c r="E160" s="17">
        <f t="shared" si="31"/>
        <v>42.126999999999995</v>
      </c>
      <c r="F160" s="17">
        <f t="shared" si="31"/>
        <v>177.53160000000003</v>
      </c>
      <c r="G160" s="17">
        <f t="shared" si="31"/>
        <v>1244.8220999999999</v>
      </c>
      <c r="H160" s="19"/>
    </row>
    <row r="161" spans="1:8">
      <c r="A161" s="69" t="s">
        <v>137</v>
      </c>
      <c r="B161" s="69"/>
      <c r="C161" s="13">
        <f>(C15+C31+C46+C61+C75+C91+C106+C121+C136+C150)/10</f>
        <v>500</v>
      </c>
      <c r="D161" s="17">
        <f t="shared" ref="D161:G161" si="32">(D15+D31+D46+D61+D75+D91+D106+D121+D136+D150)/10</f>
        <v>17.065999999999999</v>
      </c>
      <c r="E161" s="17">
        <f t="shared" si="32"/>
        <v>17.261000000000003</v>
      </c>
      <c r="F161" s="17">
        <f t="shared" si="32"/>
        <v>71.720999999999989</v>
      </c>
      <c r="G161" s="17">
        <f t="shared" si="32"/>
        <v>519.12610000000006</v>
      </c>
      <c r="H161" s="64"/>
    </row>
    <row r="162" spans="1:8">
      <c r="A162" s="69" t="s">
        <v>138</v>
      </c>
      <c r="B162" s="69"/>
      <c r="C162" s="13">
        <f>(C23+C38+C53+C69+C83+C99+C114+C128+C144+C158)/10</f>
        <v>724</v>
      </c>
      <c r="D162" s="17">
        <f t="shared" ref="D162:G162" si="33">(D23+D38+D53+D69+D83+D99+D114+D128+D144+D158)/10</f>
        <v>25.515399999999993</v>
      </c>
      <c r="E162" s="17">
        <f t="shared" si="33"/>
        <v>24.866</v>
      </c>
      <c r="F162" s="17">
        <f t="shared" si="33"/>
        <v>105.81059999999999</v>
      </c>
      <c r="G162" s="17">
        <f t="shared" si="33"/>
        <v>725.69600000000003</v>
      </c>
      <c r="H162" s="64"/>
    </row>
  </sheetData>
  <mergeCells count="47">
    <mergeCell ref="F2:H2"/>
    <mergeCell ref="A144:B144"/>
    <mergeCell ref="C8:G8"/>
    <mergeCell ref="F4:H4"/>
    <mergeCell ref="A24:B24"/>
    <mergeCell ref="A32:A38"/>
    <mergeCell ref="A26:A31"/>
    <mergeCell ref="A16:A23"/>
    <mergeCell ref="H9:H10"/>
    <mergeCell ref="A12:A15"/>
    <mergeCell ref="D9:F9"/>
    <mergeCell ref="G9:G10"/>
    <mergeCell ref="C7:H7"/>
    <mergeCell ref="A9:A10"/>
    <mergeCell ref="C9:C10"/>
    <mergeCell ref="A147:A150"/>
    <mergeCell ref="A151:A157"/>
    <mergeCell ref="A158:B158"/>
    <mergeCell ref="A76:A81"/>
    <mergeCell ref="A39:B39"/>
    <mergeCell ref="A41:A46"/>
    <mergeCell ref="A47:A53"/>
    <mergeCell ref="A54:B54"/>
    <mergeCell ref="A56:A61"/>
    <mergeCell ref="A62:A68"/>
    <mergeCell ref="A70:B70"/>
    <mergeCell ref="A72:A75"/>
    <mergeCell ref="A145:B145"/>
    <mergeCell ref="A84:B84"/>
    <mergeCell ref="A86:A91"/>
    <mergeCell ref="A137:A143"/>
    <mergeCell ref="A159:B159"/>
    <mergeCell ref="A160:B160"/>
    <mergeCell ref="A161:B161"/>
    <mergeCell ref="A162:B162"/>
    <mergeCell ref="B9:B10"/>
    <mergeCell ref="A92:A98"/>
    <mergeCell ref="A100:B100"/>
    <mergeCell ref="A117:A121"/>
    <mergeCell ref="A122:A127"/>
    <mergeCell ref="A102:A106"/>
    <mergeCell ref="A107:A113"/>
    <mergeCell ref="A114:B114"/>
    <mergeCell ref="A115:B115"/>
    <mergeCell ref="A129:B129"/>
    <mergeCell ref="A128:B128"/>
    <mergeCell ref="A131:A136"/>
  </mergeCells>
  <hyperlinks>
    <hyperlink ref="H13" r:id="rId1" display="54-6к"/>
    <hyperlink ref="H22" r:id="rId2" display="техкарты единое\4\114.xlsx"/>
    <hyperlink ref="H21" r:id="rId3" display="техкарты единое\4\114.xlsx"/>
    <hyperlink ref="H29" r:id="rId4" display="техкарты единое\4\114.xlsx"/>
    <hyperlink ref="H32" r:id="rId5" display="техкарты единое\4\114.xlsx"/>
    <hyperlink ref="H37" r:id="rId6" display="техкарты единое\4\114.xlsx"/>
    <hyperlink ref="H36" r:id="rId7" display="техкарты единое\4\114.xlsx"/>
    <hyperlink ref="H44" r:id="rId8" display="техкарты единое\4\114.xlsx"/>
    <hyperlink ref="H47" r:id="rId9" display="техкарты единое\4\114.xlsx"/>
    <hyperlink ref="H52" r:id="rId10" display="техкарты единое\4\114.xlsx"/>
    <hyperlink ref="H51" r:id="rId11" display="техкарты единое\4\114.xlsx"/>
    <hyperlink ref="H43" r:id="rId12" display="техкарты единое\4\114.xlsx"/>
    <hyperlink ref="H59" r:id="rId13" display="техкарты единое\4\114.xlsx"/>
    <hyperlink ref="H62" r:id="rId14" display="техкарты единое\4\114.xlsx"/>
    <hyperlink ref="H66" r:id="rId15" display="техкарты единое\4\114.xlsx"/>
    <hyperlink ref="H58" r:id="rId16" display="техкарты единое\4\114.xlsx"/>
    <hyperlink ref="H68" r:id="rId17" display="техкарты единое\4\114.xlsx"/>
    <hyperlink ref="H67" r:id="rId18" display="техкарты единое\4\114.xlsx"/>
    <hyperlink ref="H76" r:id="rId19" display="техкарты единое\4\114.xlsx"/>
    <hyperlink ref="H80" r:id="rId20" display="техкарты единое\4\114.xlsx"/>
    <hyperlink ref="H74" r:id="rId21" display="техкарты единое\4\114.xlsx"/>
    <hyperlink ref="H81" r:id="rId22" display="техкарты единое\4\114.xlsx"/>
    <hyperlink ref="H92" r:id="rId23" display="техкарты единое\4\114.xlsx"/>
    <hyperlink ref="H90" r:id="rId24" display="техкарты единое\4\114.xlsx"/>
    <hyperlink ref="H98" r:id="rId25" display="техкарты единое\4\114.xlsx"/>
    <hyperlink ref="H97" r:id="rId26" display="техкарты единое\4\114.xlsx"/>
    <hyperlink ref="H87" r:id="rId27" display="техкарты единое\4\114.xlsx"/>
    <hyperlink ref="H89" r:id="rId28" display="техкарты единое\4\114.xlsx"/>
    <hyperlink ref="H122" r:id="rId29" display="техкарты единое\4\114.xlsx"/>
    <hyperlink ref="H118" r:id="rId30" display="техкарты единое\4\114.xlsx"/>
    <hyperlink ref="H120" r:id="rId31" display="техкарты единое\4\114.xlsx"/>
    <hyperlink ref="H119" r:id="rId32" display="техкарты единое\4\114.xlsx"/>
    <hyperlink ref="H127" r:id="rId33" display="техкарты единое\4\114.xlsx"/>
    <hyperlink ref="H126" r:id="rId34" display="техкарты единое\4\114.xlsx"/>
    <hyperlink ref="H135" r:id="rId35" display="техкарты единое\4\114.xlsx"/>
    <hyperlink ref="H133" r:id="rId36" display="техкарты единое\4\114.xlsx"/>
    <hyperlink ref="H132" r:id="rId37" display="техкарты единое\4\114.xlsx"/>
    <hyperlink ref="H107" r:id="rId38" display="техкарты единое\4\114.xlsx"/>
    <hyperlink ref="H105" r:id="rId39" display="техкарты единое\4\114.xlsx"/>
    <hyperlink ref="H104" r:id="rId40" display="техкарты единое\4\114.xlsx"/>
    <hyperlink ref="H113" r:id="rId41" display="техкарты единое\4\114.xlsx"/>
    <hyperlink ref="H103" r:id="rId42" display="техкарты единое\4\114.xlsx"/>
    <hyperlink ref="H112" r:id="rId43" display="техкарты единое\4\114.xlsx"/>
    <hyperlink ref="H111" r:id="rId44" display="техкарты единое\4\114.xlsx"/>
    <hyperlink ref="H137" r:id="rId45" display="техкарты единое\4\114.xlsx"/>
    <hyperlink ref="H143" r:id="rId46" display="техкарты единое\4\114.xlsx"/>
    <hyperlink ref="H142" r:id="rId47" display="техкарты единое\4\114.xlsx"/>
    <hyperlink ref="H149" r:id="rId48" display="техкарты единое\4\114.xlsx"/>
    <hyperlink ref="H148" r:id="rId49" display="техкарты единое\4\114.xlsx"/>
    <hyperlink ref="H151" r:id="rId50" display="техкарты единое\4\114.xlsx"/>
    <hyperlink ref="H157" r:id="rId51" display="техкарты единое\4\114.xlsx"/>
    <hyperlink ref="H156" r:id="rId52" display="техкарты единое\4\114.xlsx"/>
    <hyperlink ref="H155" r:id="rId53" display="техкарты единое\4\114.xlsx"/>
    <hyperlink ref="H82" r:id="rId54" display="техкарты единое\4\114.xlsx"/>
  </hyperlinks>
  <pageMargins left="0.31496062992125984" right="0.31496062992125984" top="0.35433070866141736" bottom="0.35433070866141736" header="0.31496062992125984" footer="0.31496062992125984"/>
  <pageSetup paperSize="9" fitToHeight="2" orientation="portrait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весна </vt:lpstr>
      <vt:lpstr>'весна 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sovet-srschool@bk.ru</cp:lastModifiedBy>
  <dcterms:created xsi:type="dcterms:W3CDTF">2026-02-28T08:13:54Z</dcterms:created>
  <dcterms:modified xsi:type="dcterms:W3CDTF">2026-03-04T05:01:56Z</dcterms:modified>
</cp:coreProperties>
</file>